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640" yWindow="-15" windowWidth="8685" windowHeight="9585"/>
  </bookViews>
  <sheets>
    <sheet name="일요리그 2,3부" sheetId="5" r:id="rId1"/>
    <sheet name="일요팀 - 2,3부" sheetId="1" r:id="rId2"/>
    <sheet name="Sheet1" sheetId="7" r:id="rId3"/>
  </sheets>
  <calcPr calcId="125725"/>
</workbook>
</file>

<file path=xl/calcChain.xml><?xml version="1.0" encoding="utf-8"?>
<calcChain xmlns="http://schemas.openxmlformats.org/spreadsheetml/2006/main">
  <c r="G170" i="5"/>
  <c r="H170"/>
  <c r="B147" i="1"/>
  <c r="H104" i="5"/>
  <c r="G104"/>
  <c r="H103"/>
  <c r="G103"/>
  <c r="H102"/>
  <c r="G102"/>
  <c r="H101"/>
  <c r="G101"/>
  <c r="H100"/>
  <c r="G100"/>
  <c r="H99"/>
  <c r="G99"/>
  <c r="H98"/>
  <c r="G98"/>
  <c r="H97"/>
  <c r="G97"/>
  <c r="H96"/>
  <c r="G96"/>
  <c r="H94"/>
  <c r="G94"/>
  <c r="H93"/>
  <c r="G93"/>
  <c r="H92"/>
  <c r="G92"/>
  <c r="H91"/>
  <c r="G91"/>
  <c r="H90"/>
  <c r="G90"/>
  <c r="H89"/>
  <c r="G89"/>
  <c r="H88"/>
  <c r="G88"/>
  <c r="H87"/>
  <c r="G87"/>
  <c r="H86"/>
  <c r="G86"/>
  <c r="H85"/>
  <c r="G85"/>
  <c r="H84"/>
  <c r="G84"/>
  <c r="H83"/>
  <c r="G83"/>
  <c r="H37"/>
  <c r="G37"/>
  <c r="H35"/>
  <c r="G35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2"/>
  <c r="G22"/>
  <c r="H21"/>
  <c r="G21"/>
  <c r="H20"/>
  <c r="G20"/>
  <c r="H19"/>
  <c r="G19"/>
  <c r="H18"/>
  <c r="G18"/>
  <c r="H17"/>
  <c r="G17"/>
  <c r="H16"/>
  <c r="G16"/>
  <c r="H13"/>
  <c r="G13"/>
  <c r="H12"/>
  <c r="G12"/>
  <c r="H11"/>
  <c r="G11"/>
  <c r="H9"/>
  <c r="G9"/>
  <c r="G143"/>
  <c r="H143"/>
  <c r="H141"/>
  <c r="G141"/>
  <c r="H135"/>
  <c r="G135"/>
  <c r="H134"/>
  <c r="G134"/>
  <c r="H142"/>
  <c r="G142"/>
  <c r="H114"/>
  <c r="G114"/>
  <c r="H113"/>
  <c r="G113"/>
  <c r="H112"/>
  <c r="G112"/>
  <c r="H111"/>
  <c r="G111"/>
  <c r="H110"/>
  <c r="G110"/>
  <c r="H109"/>
  <c r="G109"/>
  <c r="H73"/>
  <c r="G73"/>
  <c r="H72"/>
  <c r="G72"/>
  <c r="H71"/>
  <c r="G71"/>
  <c r="H70"/>
  <c r="G70"/>
  <c r="H69"/>
  <c r="G69"/>
  <c r="H68"/>
  <c r="G68"/>
  <c r="H58"/>
  <c r="G58"/>
  <c r="H57"/>
  <c r="G57"/>
  <c r="H56"/>
  <c r="G56"/>
  <c r="H55"/>
  <c r="G55"/>
  <c r="H54"/>
  <c r="G54"/>
  <c r="H53"/>
  <c r="G53"/>
  <c r="H45"/>
  <c r="G45"/>
  <c r="H44"/>
  <c r="G44"/>
  <c r="H43"/>
  <c r="G43"/>
  <c r="H42"/>
  <c r="G42"/>
  <c r="H41"/>
  <c r="G41"/>
  <c r="G166"/>
  <c r="H166"/>
  <c r="H82"/>
  <c r="G82"/>
  <c r="H81"/>
  <c r="G81"/>
  <c r="H80"/>
  <c r="G80"/>
  <c r="H79"/>
  <c r="G79"/>
  <c r="H138"/>
  <c r="G138"/>
  <c r="H137"/>
  <c r="G137"/>
  <c r="H136"/>
  <c r="G136"/>
  <c r="H130"/>
  <c r="G130"/>
  <c r="H129"/>
  <c r="G129"/>
  <c r="H128"/>
  <c r="G128"/>
  <c r="G121"/>
  <c r="H121"/>
  <c r="G122"/>
  <c r="H122"/>
  <c r="G123"/>
  <c r="H123"/>
  <c r="G124"/>
  <c r="H124"/>
  <c r="G125"/>
  <c r="H125"/>
  <c r="H169"/>
  <c r="G169"/>
  <c r="H168"/>
  <c r="G168"/>
  <c r="H165"/>
  <c r="G165"/>
  <c r="H164"/>
  <c r="G164"/>
  <c r="H163"/>
  <c r="G163"/>
  <c r="H162"/>
  <c r="G162"/>
  <c r="H161"/>
  <c r="G161"/>
  <c r="H160"/>
  <c r="G160"/>
  <c r="H159"/>
  <c r="G159"/>
  <c r="H158"/>
  <c r="G158"/>
  <c r="H156"/>
  <c r="G156"/>
  <c r="H155"/>
  <c r="G155"/>
  <c r="H154"/>
  <c r="G154"/>
  <c r="H153"/>
  <c r="G153"/>
  <c r="H152"/>
  <c r="G152"/>
  <c r="H151"/>
  <c r="G151"/>
  <c r="H150"/>
  <c r="G150"/>
  <c r="H149"/>
  <c r="G149"/>
  <c r="H148"/>
  <c r="G148"/>
  <c r="H146"/>
  <c r="G146"/>
  <c r="H145"/>
  <c r="G145"/>
  <c r="H144"/>
  <c r="G144"/>
  <c r="H120"/>
  <c r="G120"/>
  <c r="H119"/>
  <c r="G119"/>
  <c r="H118"/>
  <c r="G118"/>
  <c r="H117"/>
  <c r="G117"/>
  <c r="H116"/>
  <c r="G116"/>
  <c r="H107"/>
  <c r="G107"/>
  <c r="H106"/>
  <c r="G106"/>
  <c r="H105"/>
  <c r="G105"/>
  <c r="H77"/>
  <c r="G77"/>
  <c r="H76"/>
  <c r="G76"/>
  <c r="H75"/>
  <c r="G75"/>
  <c r="H74"/>
  <c r="G74"/>
  <c r="H66"/>
  <c r="G66"/>
  <c r="H65"/>
  <c r="G65"/>
  <c r="H64"/>
  <c r="G64"/>
  <c r="H63"/>
  <c r="G63"/>
  <c r="H62"/>
  <c r="G62"/>
  <c r="H61"/>
  <c r="G61"/>
  <c r="H60"/>
  <c r="G60"/>
  <c r="H51"/>
  <c r="G51"/>
  <c r="H50"/>
  <c r="G50"/>
  <c r="H49"/>
  <c r="G49"/>
  <c r="H48"/>
  <c r="G48"/>
  <c r="H47"/>
  <c r="G47"/>
  <c r="H46"/>
  <c r="G46"/>
  <c r="H39"/>
  <c r="G39"/>
  <c r="H38"/>
  <c r="G38"/>
  <c r="H8"/>
  <c r="G8"/>
</calcChain>
</file>

<file path=xl/sharedStrings.xml><?xml version="1.0" encoding="utf-8"?>
<sst xmlns="http://schemas.openxmlformats.org/spreadsheetml/2006/main" count="849" uniqueCount="416">
  <si>
    <t>A14</t>
    <phoneticPr fontId="1" type="noConversion"/>
  </si>
  <si>
    <t>A16</t>
    <phoneticPr fontId="1" type="noConversion"/>
  </si>
  <si>
    <t>A17</t>
    <phoneticPr fontId="1" type="noConversion"/>
  </si>
  <si>
    <t>A19</t>
    <phoneticPr fontId="1" type="noConversion"/>
  </si>
  <si>
    <t>A20</t>
    <phoneticPr fontId="1" type="noConversion"/>
  </si>
  <si>
    <t>A21</t>
    <phoneticPr fontId="1" type="noConversion"/>
  </si>
  <si>
    <t>A22</t>
    <phoneticPr fontId="1" type="noConversion"/>
  </si>
  <si>
    <t>A23</t>
    <phoneticPr fontId="1" type="noConversion"/>
  </si>
  <si>
    <t>A24</t>
    <phoneticPr fontId="1" type="noConversion"/>
  </si>
  <si>
    <t>A26</t>
    <phoneticPr fontId="1" type="noConversion"/>
  </si>
  <si>
    <t>A27</t>
    <phoneticPr fontId="1" type="noConversion"/>
  </si>
  <si>
    <t>B32</t>
    <phoneticPr fontId="1" type="noConversion"/>
  </si>
  <si>
    <t>5월</t>
  </si>
  <si>
    <t>A35</t>
    <phoneticPr fontId="1" type="noConversion"/>
  </si>
  <si>
    <t>B38</t>
    <phoneticPr fontId="1" type="noConversion"/>
  </si>
  <si>
    <t>A51</t>
    <phoneticPr fontId="1" type="noConversion"/>
  </si>
  <si>
    <t>B59</t>
    <phoneticPr fontId="1" type="noConversion"/>
  </si>
  <si>
    <t>11월</t>
  </si>
  <si>
    <t>A1</t>
    <phoneticPr fontId="1" type="noConversion"/>
  </si>
  <si>
    <t>B3</t>
    <phoneticPr fontId="1" type="noConversion"/>
  </si>
  <si>
    <t>B6</t>
    <phoneticPr fontId="1" type="noConversion"/>
  </si>
  <si>
    <t>공휴</t>
    <phoneticPr fontId="2" type="noConversion"/>
  </si>
  <si>
    <t>4월</t>
    <phoneticPr fontId="2" type="noConversion"/>
  </si>
  <si>
    <t>6월</t>
    <phoneticPr fontId="1" type="noConversion"/>
  </si>
  <si>
    <t>7월</t>
    <phoneticPr fontId="1" type="noConversion"/>
  </si>
  <si>
    <t>8월</t>
    <phoneticPr fontId="1" type="noConversion"/>
  </si>
  <si>
    <t>9월</t>
    <phoneticPr fontId="1" type="noConversion"/>
  </si>
  <si>
    <t>추석</t>
    <phoneticPr fontId="1" type="noConversion"/>
  </si>
  <si>
    <t>10월</t>
    <phoneticPr fontId="1" type="noConversion"/>
  </si>
  <si>
    <t>12월</t>
    <phoneticPr fontId="1" type="noConversion"/>
  </si>
  <si>
    <t>시</t>
    <phoneticPr fontId="1" type="noConversion"/>
  </si>
  <si>
    <t>B5</t>
  </si>
  <si>
    <t>A5</t>
  </si>
  <si>
    <t>B4</t>
  </si>
  <si>
    <t>A7</t>
  </si>
  <si>
    <t>B7</t>
  </si>
  <si>
    <t>A8</t>
  </si>
  <si>
    <t>B8</t>
  </si>
  <si>
    <t>A9</t>
  </si>
  <si>
    <t>B9</t>
  </si>
  <si>
    <t>A10</t>
  </si>
  <si>
    <t>B10</t>
  </si>
  <si>
    <t>삼일절</t>
    <phoneticPr fontId="1" type="noConversion"/>
  </si>
  <si>
    <t>월</t>
    <phoneticPr fontId="2" type="noConversion"/>
  </si>
  <si>
    <t>초</t>
    <phoneticPr fontId="1" type="noConversion"/>
  </si>
  <si>
    <t>말</t>
    <phoneticPr fontId="1" type="noConversion"/>
  </si>
  <si>
    <t>A11</t>
  </si>
  <si>
    <t>B11</t>
  </si>
  <si>
    <t>A12</t>
  </si>
  <si>
    <t>B12</t>
  </si>
  <si>
    <t>A13</t>
  </si>
  <si>
    <t>B13</t>
  </si>
  <si>
    <t>근로자의날</t>
    <phoneticPr fontId="1" type="noConversion"/>
  </si>
  <si>
    <t>A14</t>
  </si>
  <si>
    <t>B14</t>
  </si>
  <si>
    <t>A15</t>
  </si>
  <si>
    <t>B15</t>
  </si>
  <si>
    <t>A16</t>
  </si>
  <si>
    <t>B16</t>
  </si>
  <si>
    <t>A17</t>
  </si>
  <si>
    <t>B17</t>
  </si>
  <si>
    <t>A18</t>
  </si>
  <si>
    <t>B18</t>
  </si>
  <si>
    <t>A19</t>
  </si>
  <si>
    <t>B19</t>
  </si>
  <si>
    <t>A20</t>
  </si>
  <si>
    <t>B20</t>
  </si>
  <si>
    <t>A21</t>
  </si>
  <si>
    <t>B21</t>
  </si>
  <si>
    <t>A22</t>
  </si>
  <si>
    <t>B22</t>
  </si>
  <si>
    <t>A23</t>
  </si>
  <si>
    <t>B23</t>
  </si>
  <si>
    <t>A24</t>
  </si>
  <si>
    <t>B24</t>
  </si>
  <si>
    <t>A25</t>
  </si>
  <si>
    <t>B25</t>
  </si>
  <si>
    <t>A2</t>
  </si>
  <si>
    <t>A26</t>
  </si>
  <si>
    <t>B26</t>
  </si>
  <si>
    <t>A27</t>
  </si>
  <si>
    <t>B27</t>
  </si>
  <si>
    <t>A28</t>
  </si>
  <si>
    <t>B28</t>
  </si>
  <si>
    <t>A29</t>
  </si>
  <si>
    <t>B29</t>
  </si>
  <si>
    <t>A30</t>
  </si>
  <si>
    <t>B30</t>
  </si>
  <si>
    <t>A31</t>
  </si>
  <si>
    <t>B31</t>
  </si>
  <si>
    <t>A32</t>
  </si>
  <si>
    <t>B32</t>
  </si>
  <si>
    <t>A33</t>
  </si>
  <si>
    <t>B33</t>
  </si>
  <si>
    <t>A34</t>
  </si>
  <si>
    <t>B34</t>
  </si>
  <si>
    <t>A35</t>
  </si>
  <si>
    <t>B35</t>
  </si>
  <si>
    <t>A36</t>
  </si>
  <si>
    <t>B36</t>
  </si>
  <si>
    <t>A37</t>
  </si>
  <si>
    <t>B37</t>
  </si>
  <si>
    <t>A38</t>
  </si>
  <si>
    <t>B38</t>
  </si>
  <si>
    <t>A39</t>
  </si>
  <si>
    <t>B39</t>
  </si>
  <si>
    <t>A40</t>
  </si>
  <si>
    <t>B41</t>
  </si>
  <si>
    <t>A4</t>
  </si>
  <si>
    <t>B40</t>
  </si>
  <si>
    <t>A41</t>
  </si>
  <si>
    <t>A42</t>
  </si>
  <si>
    <t>B42</t>
  </si>
  <si>
    <t>A43</t>
  </si>
  <si>
    <t>B43</t>
  </si>
  <si>
    <t>A44</t>
  </si>
  <si>
    <t>B44</t>
  </si>
  <si>
    <t>A45</t>
  </si>
  <si>
    <t>B45</t>
  </si>
  <si>
    <t>B46</t>
  </si>
  <si>
    <t>B47</t>
  </si>
  <si>
    <t>B48</t>
  </si>
  <si>
    <t>B49</t>
  </si>
  <si>
    <t>B51</t>
  </si>
  <si>
    <t>B50</t>
  </si>
  <si>
    <t>B52</t>
  </si>
  <si>
    <t>B53</t>
  </si>
  <si>
    <t>B54</t>
  </si>
  <si>
    <t>B55</t>
  </si>
  <si>
    <t>광복절</t>
    <phoneticPr fontId="1" type="noConversion"/>
  </si>
  <si>
    <t>B56</t>
  </si>
  <si>
    <t>B57</t>
  </si>
  <si>
    <t>B58</t>
  </si>
  <si>
    <t>B59</t>
  </si>
  <si>
    <t>B61</t>
  </si>
  <si>
    <t>B60</t>
  </si>
  <si>
    <t>B62</t>
  </si>
  <si>
    <t>B63</t>
  </si>
  <si>
    <t>B64</t>
  </si>
  <si>
    <t>B65</t>
  </si>
  <si>
    <t>B66</t>
  </si>
  <si>
    <t>B67</t>
  </si>
  <si>
    <t>한글날</t>
    <phoneticPr fontId="1" type="noConversion"/>
  </si>
  <si>
    <t>B69</t>
  </si>
  <si>
    <t>B70</t>
  </si>
  <si>
    <t>B71</t>
  </si>
  <si>
    <t>B72</t>
  </si>
  <si>
    <t>B73</t>
  </si>
  <si>
    <t>B75</t>
  </si>
  <si>
    <t>B74</t>
  </si>
  <si>
    <t>B76</t>
  </si>
  <si>
    <t>B77</t>
  </si>
  <si>
    <t>B78</t>
  </si>
  <si>
    <t>현충일</t>
    <phoneticPr fontId="1" type="noConversion"/>
  </si>
  <si>
    <t>2월</t>
    <phoneticPr fontId="1" type="noConversion"/>
  </si>
  <si>
    <t>3월</t>
    <phoneticPr fontId="1" type="noConversion"/>
  </si>
  <si>
    <t>B1</t>
    <phoneticPr fontId="1" type="noConversion"/>
  </si>
  <si>
    <t>B2</t>
  </si>
  <si>
    <t>A3</t>
  </si>
  <si>
    <t>B3</t>
  </si>
  <si>
    <t>A6</t>
  </si>
  <si>
    <t>B6</t>
  </si>
  <si>
    <t>B68</t>
  </si>
  <si>
    <t>일자</t>
    <phoneticPr fontId="2" type="noConversion"/>
  </si>
  <si>
    <t>B2</t>
    <phoneticPr fontId="1" type="noConversion"/>
  </si>
  <si>
    <t>B25</t>
    <phoneticPr fontId="1" type="noConversion"/>
  </si>
  <si>
    <t>일요2부-10팀</t>
    <phoneticPr fontId="1" type="noConversion"/>
  </si>
  <si>
    <t>일요3부-13팀</t>
    <phoneticPr fontId="1" type="noConversion"/>
  </si>
  <si>
    <t>굿피플</t>
    <phoneticPr fontId="1" type="noConversion"/>
  </si>
  <si>
    <t>비상야구단</t>
    <phoneticPr fontId="1" type="noConversion"/>
  </si>
  <si>
    <t>레오스</t>
    <phoneticPr fontId="1" type="noConversion"/>
  </si>
  <si>
    <t>중동외인구단</t>
    <phoneticPr fontId="1" type="noConversion"/>
  </si>
  <si>
    <t>세기레빗츠</t>
    <phoneticPr fontId="1" type="noConversion"/>
  </si>
  <si>
    <t>부천크레이지</t>
    <phoneticPr fontId="1" type="noConversion"/>
  </si>
  <si>
    <t>한촌설렁탕</t>
    <phoneticPr fontId="1" type="noConversion"/>
  </si>
  <si>
    <t>에어어택</t>
    <phoneticPr fontId="1" type="noConversion"/>
  </si>
  <si>
    <t>고교야구팀</t>
    <phoneticPr fontId="1" type="noConversion"/>
  </si>
  <si>
    <t>로드런너</t>
    <phoneticPr fontId="1" type="noConversion"/>
  </si>
  <si>
    <t>침프</t>
    <phoneticPr fontId="1" type="noConversion"/>
  </si>
  <si>
    <t>K-FRIENDS</t>
    <phoneticPr fontId="1" type="noConversion"/>
  </si>
  <si>
    <t>제트버팔로</t>
    <phoneticPr fontId="1" type="noConversion"/>
  </si>
  <si>
    <t>82PEOPLE</t>
    <phoneticPr fontId="1" type="noConversion"/>
  </si>
  <si>
    <t>석가탄신일</t>
    <phoneticPr fontId="1" type="noConversion"/>
  </si>
  <si>
    <t>개천절</t>
    <phoneticPr fontId="1" type="noConversion"/>
  </si>
  <si>
    <t>고교야구팀</t>
  </si>
  <si>
    <t>모따스</t>
  </si>
  <si>
    <t>블루스카이</t>
  </si>
  <si>
    <t>석천스톤스</t>
  </si>
  <si>
    <t>아레테나</t>
  </si>
  <si>
    <t>유한다이노서</t>
  </si>
  <si>
    <t>페어차일드</t>
  </si>
  <si>
    <t>한촌설렁탕</t>
  </si>
  <si>
    <t>IGNIZ</t>
  </si>
  <si>
    <t>AA</t>
    <phoneticPr fontId="1" type="noConversion"/>
  </si>
  <si>
    <t>BB</t>
    <phoneticPr fontId="1" type="noConversion"/>
  </si>
  <si>
    <t>CC</t>
    <phoneticPr fontId="1" type="noConversion"/>
  </si>
  <si>
    <t>DD</t>
    <phoneticPr fontId="1" type="noConversion"/>
  </si>
  <si>
    <t>EE</t>
    <phoneticPr fontId="1" type="noConversion"/>
  </si>
  <si>
    <t>FF</t>
    <phoneticPr fontId="1" type="noConversion"/>
  </si>
  <si>
    <t>GG</t>
    <phoneticPr fontId="1" type="noConversion"/>
  </si>
  <si>
    <t>HH</t>
    <phoneticPr fontId="1" type="noConversion"/>
  </si>
  <si>
    <t>II</t>
    <phoneticPr fontId="1" type="noConversion"/>
  </si>
  <si>
    <t>JJ</t>
    <phoneticPr fontId="1" type="noConversion"/>
  </si>
  <si>
    <t>2013 부천중학교 일요리그 2,3부</t>
    <phoneticPr fontId="2" type="noConversion"/>
  </si>
  <si>
    <t>A1</t>
    <phoneticPr fontId="1" type="noConversion"/>
  </si>
  <si>
    <t>KK</t>
    <phoneticPr fontId="1" type="noConversion"/>
  </si>
  <si>
    <t>LL</t>
    <phoneticPr fontId="1" type="noConversion"/>
  </si>
  <si>
    <t>MM</t>
    <phoneticPr fontId="1" type="noConversion"/>
  </si>
  <si>
    <t>굿피플</t>
  </si>
  <si>
    <t>레오스</t>
  </si>
  <si>
    <t>로드런너</t>
  </si>
  <si>
    <t>부천크레이지</t>
  </si>
  <si>
    <t>비상야구단</t>
  </si>
  <si>
    <t>세기레빗츠</t>
  </si>
  <si>
    <t>에어어택</t>
  </si>
  <si>
    <t>제트버팔로</t>
  </si>
  <si>
    <t>중동외인야구단</t>
  </si>
  <si>
    <t>침프</t>
  </si>
  <si>
    <t>82PEOPLE</t>
  </si>
  <si>
    <t>K-FRIENDS</t>
  </si>
  <si>
    <t>NO</t>
    <phoneticPr fontId="1" type="noConversion"/>
  </si>
  <si>
    <t>A3</t>
    <phoneticPr fontId="1" type="noConversion"/>
  </si>
  <si>
    <t>B4</t>
    <phoneticPr fontId="1" type="noConversion"/>
  </si>
  <si>
    <t>A5</t>
    <phoneticPr fontId="1" type="noConversion"/>
  </si>
  <si>
    <t>B5</t>
    <phoneticPr fontId="1" type="noConversion"/>
  </si>
  <si>
    <t>B7</t>
    <phoneticPr fontId="1" type="noConversion"/>
  </si>
  <si>
    <t>A8</t>
    <phoneticPr fontId="1" type="noConversion"/>
  </si>
  <si>
    <t>B9</t>
    <phoneticPr fontId="1" type="noConversion"/>
  </si>
  <si>
    <t>B11</t>
    <phoneticPr fontId="1" type="noConversion"/>
  </si>
  <si>
    <t>A13</t>
    <phoneticPr fontId="1" type="noConversion"/>
  </si>
  <si>
    <t>B13</t>
    <phoneticPr fontId="1" type="noConversion"/>
  </si>
  <si>
    <t>B16</t>
    <phoneticPr fontId="1" type="noConversion"/>
  </si>
  <si>
    <t>B17</t>
    <phoneticPr fontId="1" type="noConversion"/>
  </si>
  <si>
    <t>A18</t>
    <phoneticPr fontId="1" type="noConversion"/>
  </si>
  <si>
    <t>B18</t>
    <phoneticPr fontId="1" type="noConversion"/>
  </si>
  <si>
    <t>B21</t>
    <phoneticPr fontId="1" type="noConversion"/>
  </si>
  <si>
    <t>B22</t>
    <phoneticPr fontId="1" type="noConversion"/>
  </si>
  <si>
    <t>B23</t>
    <phoneticPr fontId="1" type="noConversion"/>
  </si>
  <si>
    <t>B24</t>
    <phoneticPr fontId="1" type="noConversion"/>
  </si>
  <si>
    <t>A25</t>
    <phoneticPr fontId="1" type="noConversion"/>
  </si>
  <si>
    <t>B26</t>
    <phoneticPr fontId="1" type="noConversion"/>
  </si>
  <si>
    <t>B27</t>
    <phoneticPr fontId="1" type="noConversion"/>
  </si>
  <si>
    <t>A28</t>
    <phoneticPr fontId="1" type="noConversion"/>
  </si>
  <si>
    <t>B28</t>
    <phoneticPr fontId="1" type="noConversion"/>
  </si>
  <si>
    <t>A4</t>
    <phoneticPr fontId="1" type="noConversion"/>
  </si>
  <si>
    <t>B8</t>
    <phoneticPr fontId="1" type="noConversion"/>
  </si>
  <si>
    <t>A10</t>
    <phoneticPr fontId="1" type="noConversion"/>
  </si>
  <si>
    <t>B10</t>
    <phoneticPr fontId="1" type="noConversion"/>
  </si>
  <si>
    <t>A11</t>
    <phoneticPr fontId="1" type="noConversion"/>
  </si>
  <si>
    <t>A12</t>
    <phoneticPr fontId="1" type="noConversion"/>
  </si>
  <si>
    <t>B12</t>
    <phoneticPr fontId="1" type="noConversion"/>
  </si>
  <si>
    <t>B14</t>
    <phoneticPr fontId="1" type="noConversion"/>
  </si>
  <si>
    <t>A15</t>
    <phoneticPr fontId="1" type="noConversion"/>
  </si>
  <si>
    <t>B15</t>
    <phoneticPr fontId="1" type="noConversion"/>
  </si>
  <si>
    <t>B19</t>
    <phoneticPr fontId="1" type="noConversion"/>
  </si>
  <si>
    <t>B20</t>
    <phoneticPr fontId="1" type="noConversion"/>
  </si>
  <si>
    <t>A29</t>
    <phoneticPr fontId="1" type="noConversion"/>
  </si>
  <si>
    <t>B29</t>
    <phoneticPr fontId="1" type="noConversion"/>
  </si>
  <si>
    <t>A30</t>
    <phoneticPr fontId="1" type="noConversion"/>
  </si>
  <si>
    <t>B30</t>
    <phoneticPr fontId="1" type="noConversion"/>
  </si>
  <si>
    <t>A31</t>
    <phoneticPr fontId="1" type="noConversion"/>
  </si>
  <si>
    <t>B31</t>
    <phoneticPr fontId="1" type="noConversion"/>
  </si>
  <si>
    <t>A32</t>
    <phoneticPr fontId="1" type="noConversion"/>
  </si>
  <si>
    <t>A33</t>
    <phoneticPr fontId="1" type="noConversion"/>
  </si>
  <si>
    <t>B33</t>
    <phoneticPr fontId="1" type="noConversion"/>
  </si>
  <si>
    <t>A34</t>
    <phoneticPr fontId="1" type="noConversion"/>
  </si>
  <si>
    <t>B34</t>
    <phoneticPr fontId="1" type="noConversion"/>
  </si>
  <si>
    <t>B35</t>
    <phoneticPr fontId="1" type="noConversion"/>
  </si>
  <si>
    <t>A36</t>
    <phoneticPr fontId="1" type="noConversion"/>
  </si>
  <si>
    <t>B36</t>
    <phoneticPr fontId="1" type="noConversion"/>
  </si>
  <si>
    <t>A37</t>
    <phoneticPr fontId="1" type="noConversion"/>
  </si>
  <si>
    <t>B37</t>
    <phoneticPr fontId="1" type="noConversion"/>
  </si>
  <si>
    <t>A38</t>
    <phoneticPr fontId="1" type="noConversion"/>
  </si>
  <si>
    <t>A39</t>
    <phoneticPr fontId="1" type="noConversion"/>
  </si>
  <si>
    <t>B39</t>
    <phoneticPr fontId="1" type="noConversion"/>
  </si>
  <si>
    <t>A40</t>
    <phoneticPr fontId="1" type="noConversion"/>
  </si>
  <si>
    <t>B40</t>
    <phoneticPr fontId="1" type="noConversion"/>
  </si>
  <si>
    <t>A41</t>
    <phoneticPr fontId="1" type="noConversion"/>
  </si>
  <si>
    <t>B41</t>
    <phoneticPr fontId="1" type="noConversion"/>
  </si>
  <si>
    <t>A42</t>
    <phoneticPr fontId="1" type="noConversion"/>
  </si>
  <si>
    <t>B42</t>
    <phoneticPr fontId="1" type="noConversion"/>
  </si>
  <si>
    <t>A43</t>
    <phoneticPr fontId="1" type="noConversion"/>
  </si>
  <si>
    <t>B43</t>
    <phoneticPr fontId="1" type="noConversion"/>
  </si>
  <si>
    <t>A44</t>
    <phoneticPr fontId="1" type="noConversion"/>
  </si>
  <si>
    <t>B44</t>
    <phoneticPr fontId="1" type="noConversion"/>
  </si>
  <si>
    <t>B45</t>
    <phoneticPr fontId="1" type="noConversion"/>
  </si>
  <si>
    <t>설날</t>
    <phoneticPr fontId="1" type="noConversion"/>
  </si>
  <si>
    <t>A46</t>
  </si>
  <si>
    <t>A47</t>
  </si>
  <si>
    <t>A48</t>
  </si>
  <si>
    <t>A49</t>
  </si>
  <si>
    <t>A50</t>
  </si>
  <si>
    <t>A51</t>
  </si>
  <si>
    <t>A52</t>
  </si>
  <si>
    <t>A53</t>
  </si>
  <si>
    <t>A54</t>
  </si>
  <si>
    <t>A55</t>
  </si>
  <si>
    <t>A56</t>
  </si>
  <si>
    <t>A57</t>
  </si>
  <si>
    <t>A58</t>
  </si>
  <si>
    <t>A59</t>
  </si>
  <si>
    <t>A60</t>
  </si>
  <si>
    <t>A61</t>
  </si>
  <si>
    <t>A62</t>
  </si>
  <si>
    <t>A46</t>
    <phoneticPr fontId="1" type="noConversion"/>
  </si>
  <si>
    <t>B46</t>
    <phoneticPr fontId="1" type="noConversion"/>
  </si>
  <si>
    <t>A47</t>
    <phoneticPr fontId="1" type="noConversion"/>
  </si>
  <si>
    <t>B47</t>
    <phoneticPr fontId="1" type="noConversion"/>
  </si>
  <si>
    <t>A48</t>
    <phoneticPr fontId="1" type="noConversion"/>
  </si>
  <si>
    <t>B48</t>
    <phoneticPr fontId="1" type="noConversion"/>
  </si>
  <si>
    <t>A49</t>
    <phoneticPr fontId="1" type="noConversion"/>
  </si>
  <si>
    <t>B49</t>
    <phoneticPr fontId="1" type="noConversion"/>
  </si>
  <si>
    <t>A50</t>
    <phoneticPr fontId="1" type="noConversion"/>
  </si>
  <si>
    <t>B50</t>
    <phoneticPr fontId="1" type="noConversion"/>
  </si>
  <si>
    <t>B51</t>
    <phoneticPr fontId="1" type="noConversion"/>
  </si>
  <si>
    <t>A52</t>
    <phoneticPr fontId="1" type="noConversion"/>
  </si>
  <si>
    <t>B52</t>
    <phoneticPr fontId="1" type="noConversion"/>
  </si>
  <si>
    <t>A53</t>
    <phoneticPr fontId="1" type="noConversion"/>
  </si>
  <si>
    <t>A54</t>
    <phoneticPr fontId="1" type="noConversion"/>
  </si>
  <si>
    <t>B53</t>
    <phoneticPr fontId="1" type="noConversion"/>
  </si>
  <si>
    <t>B54</t>
    <phoneticPr fontId="1" type="noConversion"/>
  </si>
  <si>
    <t>A55</t>
    <phoneticPr fontId="1" type="noConversion"/>
  </si>
  <si>
    <t>B55</t>
    <phoneticPr fontId="1" type="noConversion"/>
  </si>
  <si>
    <t>A</t>
    <phoneticPr fontId="1" type="noConversion"/>
  </si>
  <si>
    <t>B</t>
    <phoneticPr fontId="1" type="noConversion"/>
  </si>
  <si>
    <t>모따스</t>
    <phoneticPr fontId="1" type="noConversion"/>
  </si>
  <si>
    <t>C</t>
    <phoneticPr fontId="1" type="noConversion"/>
  </si>
  <si>
    <t>블루스카이</t>
    <phoneticPr fontId="1" type="noConversion"/>
  </si>
  <si>
    <t>D</t>
    <phoneticPr fontId="1" type="noConversion"/>
  </si>
  <si>
    <t>석천스톤스</t>
    <phoneticPr fontId="1" type="noConversion"/>
  </si>
  <si>
    <t>E</t>
    <phoneticPr fontId="1" type="noConversion"/>
  </si>
  <si>
    <t>세븐틴타이거즈</t>
    <phoneticPr fontId="1" type="noConversion"/>
  </si>
  <si>
    <t>F</t>
    <phoneticPr fontId="1" type="noConversion"/>
  </si>
  <si>
    <t>아레테나</t>
    <phoneticPr fontId="1" type="noConversion"/>
  </si>
  <si>
    <t>G</t>
    <phoneticPr fontId="1" type="noConversion"/>
  </si>
  <si>
    <t>유한다이노서</t>
    <phoneticPr fontId="1" type="noConversion"/>
  </si>
  <si>
    <t>H</t>
    <phoneticPr fontId="1" type="noConversion"/>
  </si>
  <si>
    <t>페어차일드</t>
    <phoneticPr fontId="1" type="noConversion"/>
  </si>
  <si>
    <t>I</t>
    <phoneticPr fontId="1" type="noConversion"/>
  </si>
  <si>
    <t>J</t>
    <phoneticPr fontId="1" type="noConversion"/>
  </si>
  <si>
    <t>IGNIZ</t>
    <phoneticPr fontId="1" type="noConversion"/>
  </si>
  <si>
    <t xml:space="preserve"> </t>
    <phoneticPr fontId="1" type="noConversion"/>
  </si>
  <si>
    <t>기타구장</t>
    <phoneticPr fontId="1" type="noConversion"/>
  </si>
  <si>
    <t>세븐틴타이거즈</t>
  </si>
  <si>
    <t>토요리그배정</t>
    <phoneticPr fontId="1" type="noConversion"/>
  </si>
  <si>
    <t>부천크레이지: 공휴일 경기 불가</t>
    <phoneticPr fontId="1" type="noConversion"/>
  </si>
  <si>
    <t>A60</t>
    <phoneticPr fontId="1" type="noConversion"/>
  </si>
  <si>
    <t>B60</t>
    <phoneticPr fontId="1" type="noConversion"/>
  </si>
  <si>
    <t>A61</t>
    <phoneticPr fontId="1" type="noConversion"/>
  </si>
  <si>
    <t>B61</t>
    <phoneticPr fontId="1" type="noConversion"/>
  </si>
  <si>
    <t>A62</t>
    <phoneticPr fontId="1" type="noConversion"/>
  </si>
  <si>
    <t>B62</t>
    <phoneticPr fontId="1" type="noConversion"/>
  </si>
  <si>
    <t>B63</t>
    <phoneticPr fontId="1" type="noConversion"/>
  </si>
  <si>
    <t>B64</t>
    <phoneticPr fontId="1" type="noConversion"/>
  </si>
  <si>
    <t>B65</t>
    <phoneticPr fontId="1" type="noConversion"/>
  </si>
  <si>
    <t>B66</t>
    <phoneticPr fontId="1" type="noConversion"/>
  </si>
  <si>
    <t>B67</t>
    <phoneticPr fontId="1" type="noConversion"/>
  </si>
  <si>
    <t>B68</t>
    <phoneticPr fontId="1" type="noConversion"/>
  </si>
  <si>
    <t>B69</t>
    <phoneticPr fontId="1" type="noConversion"/>
  </si>
  <si>
    <t>B70</t>
    <phoneticPr fontId="1" type="noConversion"/>
  </si>
  <si>
    <t>B71</t>
    <phoneticPr fontId="1" type="noConversion"/>
  </si>
  <si>
    <t>B72</t>
    <phoneticPr fontId="1" type="noConversion"/>
  </si>
  <si>
    <t>B73</t>
    <phoneticPr fontId="1" type="noConversion"/>
  </si>
  <si>
    <t>B74</t>
    <phoneticPr fontId="1" type="noConversion"/>
  </si>
  <si>
    <t>B75</t>
    <phoneticPr fontId="1" type="noConversion"/>
  </si>
  <si>
    <t>B76</t>
    <phoneticPr fontId="1" type="noConversion"/>
  </si>
  <si>
    <t>A59</t>
    <phoneticPr fontId="1" type="noConversion"/>
  </si>
  <si>
    <t>별도구장</t>
    <phoneticPr fontId="1" type="noConversion"/>
  </si>
  <si>
    <t>비르솜야구단</t>
  </si>
  <si>
    <t>비르솜야구단</t>
    <phoneticPr fontId="1" type="noConversion"/>
  </si>
  <si>
    <t>토요리그배정</t>
    <phoneticPr fontId="1" type="noConversion"/>
  </si>
  <si>
    <t>비고</t>
    <phoneticPr fontId="1" type="noConversion"/>
  </si>
  <si>
    <t>A2</t>
    <phoneticPr fontId="1" type="noConversion"/>
  </si>
  <si>
    <t>A6</t>
    <phoneticPr fontId="1" type="noConversion"/>
  </si>
  <si>
    <t>A7</t>
    <phoneticPr fontId="1" type="noConversion"/>
  </si>
  <si>
    <t>A9</t>
    <phoneticPr fontId="1" type="noConversion"/>
  </si>
  <si>
    <t>A45</t>
    <phoneticPr fontId="1" type="noConversion"/>
  </si>
  <si>
    <t>A46 이후는
팀당+3게임
추가경기</t>
    <phoneticPr fontId="1" type="noConversion"/>
  </si>
  <si>
    <t>B77</t>
    <phoneticPr fontId="1" type="noConversion"/>
  </si>
  <si>
    <t>B78</t>
    <phoneticPr fontId="1" type="noConversion"/>
  </si>
  <si>
    <t>A57</t>
    <phoneticPr fontId="1" type="noConversion"/>
  </si>
  <si>
    <t>A58</t>
    <phoneticPr fontId="1" type="noConversion"/>
  </si>
  <si>
    <t>B57</t>
    <phoneticPr fontId="1" type="noConversion"/>
  </si>
  <si>
    <t>A56</t>
    <phoneticPr fontId="1" type="noConversion"/>
  </si>
  <si>
    <t>B56</t>
    <phoneticPr fontId="1" type="noConversion"/>
  </si>
  <si>
    <t>버팔로 복사골리그 일정</t>
    <phoneticPr fontId="1" type="noConversion"/>
  </si>
  <si>
    <t>2/17  10시</t>
    <phoneticPr fontId="1" type="noConversion"/>
  </si>
  <si>
    <t xml:space="preserve"> 3/10  16시</t>
    <phoneticPr fontId="1" type="noConversion"/>
  </si>
  <si>
    <t xml:space="preserve"> 3/31   10시</t>
    <phoneticPr fontId="1" type="noConversion"/>
  </si>
  <si>
    <t xml:space="preserve"> 5/12  13시</t>
    <phoneticPr fontId="1" type="noConversion"/>
  </si>
  <si>
    <t xml:space="preserve">  5/19  13시</t>
    <phoneticPr fontId="1" type="noConversion"/>
  </si>
  <si>
    <t xml:space="preserve"> 6/09 13시</t>
    <phoneticPr fontId="1" type="noConversion"/>
  </si>
  <si>
    <t xml:space="preserve"> 6/23  17시</t>
    <phoneticPr fontId="1" type="noConversion"/>
  </si>
  <si>
    <t xml:space="preserve">   7/14   15시</t>
    <phoneticPr fontId="1" type="noConversion"/>
  </si>
  <si>
    <t xml:space="preserve">  8/04  15시</t>
    <phoneticPr fontId="1" type="noConversion"/>
  </si>
  <si>
    <t xml:space="preserve"> 8/25  7시</t>
    <phoneticPr fontId="1" type="noConversion"/>
  </si>
  <si>
    <t xml:space="preserve"> 9/08  11시</t>
    <phoneticPr fontId="1" type="noConversion"/>
  </si>
  <si>
    <t xml:space="preserve"> 10/27  7시 30분</t>
    <phoneticPr fontId="1" type="noConversion"/>
  </si>
  <si>
    <t xml:space="preserve"> 11/17  8시30분</t>
    <phoneticPr fontId="1" type="noConversion"/>
  </si>
  <si>
    <t xml:space="preserve"> 11/24  14시30분</t>
    <phoneticPr fontId="1" type="noConversion"/>
  </si>
  <si>
    <t>일요2부: 총10 팀/  팀당 9게임 + 추가3게임(랜덤) / 일부팀 총13게임(랜덤)</t>
    <phoneticPr fontId="1" type="noConversion"/>
  </si>
  <si>
    <t>일요3부: 총13 팀/  팀당 12게임</t>
    <phoneticPr fontId="1" type="noConversion"/>
  </si>
  <si>
    <t>B7</t>
    <phoneticPr fontId="1" type="noConversion"/>
  </si>
  <si>
    <t>B13</t>
    <phoneticPr fontId="1" type="noConversion"/>
  </si>
  <si>
    <t>B63</t>
    <phoneticPr fontId="1" type="noConversion"/>
  </si>
  <si>
    <t>B20</t>
    <phoneticPr fontId="1" type="noConversion"/>
  </si>
  <si>
    <t>B69</t>
    <phoneticPr fontId="1" type="noConversion"/>
  </si>
  <si>
    <t>B27</t>
    <phoneticPr fontId="1" type="noConversion"/>
  </si>
  <si>
    <t>B32</t>
    <phoneticPr fontId="1" type="noConversion"/>
  </si>
  <si>
    <t>B74</t>
    <phoneticPr fontId="1" type="noConversion"/>
  </si>
  <si>
    <t>B37</t>
    <phoneticPr fontId="1" type="noConversion"/>
  </si>
  <si>
    <t>B47</t>
    <phoneticPr fontId="1" type="noConversion"/>
  </si>
  <si>
    <t>B52</t>
    <phoneticPr fontId="1" type="noConversion"/>
  </si>
  <si>
    <t>B58</t>
    <phoneticPr fontId="1" type="noConversion"/>
  </si>
  <si>
    <t>B44</t>
    <phoneticPr fontId="1" type="noConversion"/>
  </si>
  <si>
    <t>B58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</si>
</sst>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7">
    <font>
      <sz val="11"/>
      <name val="돋움"/>
      <family val="3"/>
      <charset val="129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10"/>
      <color rgb="FF000000"/>
      <name val="Gulim"/>
      <family val="3"/>
    </font>
    <font>
      <sz val="12"/>
      <name val="돋움"/>
      <family val="3"/>
      <charset val="129"/>
    </font>
    <font>
      <b/>
      <sz val="14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176" fontId="0" fillId="4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3" borderId="3" xfId="0" applyFill="1" applyBorder="1">
      <alignment vertical="center"/>
    </xf>
    <xf numFmtId="0" fontId="0" fillId="4" borderId="2" xfId="0" applyFill="1" applyBorder="1" applyAlignment="1">
      <alignment horizontal="left" vertical="center"/>
    </xf>
    <xf numFmtId="20" fontId="0" fillId="4" borderId="3" xfId="0" applyNumberFormat="1" applyFill="1" applyBorder="1" applyAlignment="1">
      <alignment horizontal="center" vertical="center"/>
    </xf>
    <xf numFmtId="176" fontId="0" fillId="4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20" fontId="0" fillId="0" borderId="4" xfId="0" applyNumberFormat="1" applyFill="1" applyBorder="1" applyAlignment="1">
      <alignment horizontal="center" vertical="center"/>
    </xf>
    <xf numFmtId="0" fontId="0" fillId="6" borderId="0" xfId="0" applyFill="1">
      <alignment vertical="center"/>
    </xf>
    <xf numFmtId="0" fontId="0" fillId="6" borderId="3" xfId="0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392906</xdr:colOff>
      <xdr:row>174</xdr:row>
      <xdr:rowOff>95250</xdr:rowOff>
    </xdr:from>
    <xdr:to>
      <xdr:col>7</xdr:col>
      <xdr:colOff>1047751</xdr:colOff>
      <xdr:row>195</xdr:row>
      <xdr:rowOff>86545</xdr:rowOff>
    </xdr:to>
    <xdr:pic>
      <xdr:nvPicPr>
        <xdr:cNvPr id="3" name="그림 2" descr="제트버팔로 복사골일정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81437" y="42636281"/>
          <a:ext cx="2155032" cy="3634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127000</xdr:colOff>
      <xdr:row>7</xdr:row>
      <xdr:rowOff>31387</xdr:rowOff>
    </xdr:from>
    <xdr:to>
      <xdr:col>18</xdr:col>
      <xdr:colOff>74188</xdr:colOff>
      <xdr:row>26</xdr:row>
      <xdr:rowOff>61173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6501" t="20052" r="24231" b="5469"/>
        <a:stretch>
          <a:fillRect/>
        </a:stretch>
      </xdr:blipFill>
      <xdr:spPr bwMode="auto">
        <a:xfrm>
          <a:off x="8001000" y="1333137"/>
          <a:ext cx="3873605" cy="32471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L176"/>
  <sheetViews>
    <sheetView tabSelected="1" topLeftCell="A172" zoomScale="80" zoomScaleNormal="80" workbookViewId="0">
      <selection activeCell="E182" sqref="E182"/>
    </sheetView>
  </sheetViews>
  <sheetFormatPr defaultRowHeight="13.5"/>
  <cols>
    <col min="1" max="1" width="1.21875" customWidth="1"/>
    <col min="2" max="2" width="1.5546875" customWidth="1"/>
    <col min="3" max="3" width="7.33203125" customWidth="1"/>
    <col min="4" max="4" width="9.6640625" style="7" customWidth="1"/>
    <col min="5" max="5" width="9" style="7" customWidth="1"/>
    <col min="6" max="6" width="10.21875" style="7" customWidth="1"/>
    <col min="7" max="8" width="17.44140625" style="7" customWidth="1"/>
    <col min="9" max="9" width="12.33203125" style="7" customWidth="1"/>
    <col min="10" max="10" width="4.21875" customWidth="1"/>
    <col min="11" max="11" width="5.88671875" customWidth="1"/>
    <col min="12" max="12" width="25.77734375" customWidth="1"/>
    <col min="13" max="13" width="12" customWidth="1"/>
    <col min="14" max="14" width="4.21875" customWidth="1"/>
    <col min="15" max="15" width="10.88671875" customWidth="1"/>
    <col min="16" max="16" width="11.5546875" customWidth="1"/>
    <col min="17" max="17" width="3.44140625" customWidth="1"/>
    <col min="18" max="21" width="4.21875" customWidth="1"/>
  </cols>
  <sheetData>
    <row r="1" spans="3:9" ht="15.75" customHeight="1"/>
    <row r="2" spans="3:9" ht="16.5" customHeight="1">
      <c r="C2" s="47" t="s">
        <v>203</v>
      </c>
      <c r="D2" s="17"/>
      <c r="E2" s="13"/>
    </row>
    <row r="3" spans="3:9" s="2" customFormat="1" ht="16.5" customHeight="1">
      <c r="C3" s="48"/>
      <c r="D3" s="49"/>
      <c r="E3" s="50"/>
      <c r="F3" s="50"/>
      <c r="G3" s="50"/>
      <c r="H3" s="50"/>
      <c r="I3" s="50"/>
    </row>
    <row r="4" spans="3:9" s="2" customFormat="1" ht="16.5" customHeight="1">
      <c r="C4" s="48"/>
      <c r="D4" s="49"/>
      <c r="E4" s="50"/>
      <c r="F4" s="50"/>
      <c r="G4" s="50"/>
      <c r="H4" s="50"/>
      <c r="I4" s="51" t="s">
        <v>400</v>
      </c>
    </row>
    <row r="5" spans="3:9" s="2" customFormat="1" ht="16.5" customHeight="1">
      <c r="C5" s="48"/>
      <c r="D5" s="49"/>
      <c r="E5" s="50"/>
      <c r="F5" s="50"/>
      <c r="G5" s="50"/>
      <c r="H5" s="50"/>
      <c r="I5" s="51" t="s">
        <v>401</v>
      </c>
    </row>
    <row r="6" spans="3:9">
      <c r="D6" s="10"/>
      <c r="E6" s="10"/>
    </row>
    <row r="7" spans="3:9" ht="22.5" customHeight="1">
      <c r="C7" s="6" t="s">
        <v>43</v>
      </c>
      <c r="D7" s="6" t="s">
        <v>163</v>
      </c>
      <c r="E7" s="6" t="s">
        <v>30</v>
      </c>
      <c r="F7" s="6" t="s">
        <v>220</v>
      </c>
      <c r="G7" s="6" t="s">
        <v>44</v>
      </c>
      <c r="H7" s="6" t="s">
        <v>45</v>
      </c>
      <c r="I7" s="6" t="s">
        <v>371</v>
      </c>
    </row>
    <row r="8" spans="3:9" ht="19.5" customHeight="1">
      <c r="C8" s="1" t="s">
        <v>154</v>
      </c>
      <c r="D8" s="6">
        <v>3</v>
      </c>
      <c r="E8" s="6">
        <v>11</v>
      </c>
      <c r="F8" s="9" t="s">
        <v>18</v>
      </c>
      <c r="G8" s="8" t="str">
        <f>VLOOKUP(F8,'일요팀 - 2,3부'!$C$3:$E$145,2,FALSE)</f>
        <v>고교야구팀</v>
      </c>
      <c r="H8" s="8" t="str">
        <f>VLOOKUP(F8,'일요팀 - 2,3부'!$C$3:$E$145,3,FALSE)</f>
        <v>모따스</v>
      </c>
      <c r="I8" s="9"/>
    </row>
    <row r="9" spans="3:9" ht="19.5" customHeight="1" thickBot="1">
      <c r="C9" s="1"/>
      <c r="D9" s="9"/>
      <c r="E9" s="6">
        <v>13</v>
      </c>
      <c r="F9" s="9" t="s">
        <v>156</v>
      </c>
      <c r="G9" s="8" t="str">
        <f>VLOOKUP(F9,'일요팀 - 2,3부'!$C$3:$E$145,2,FALSE)</f>
        <v>굿피플</v>
      </c>
      <c r="H9" s="8" t="str">
        <f>VLOOKUP(F9,'일요팀 - 2,3부'!$C$3:$E$145,3,FALSE)</f>
        <v>레오스</v>
      </c>
      <c r="I9" s="9"/>
    </row>
    <row r="10" spans="3:9" ht="19.5" customHeight="1" thickTop="1" thickBot="1">
      <c r="C10" s="1"/>
      <c r="D10" s="32">
        <v>10</v>
      </c>
      <c r="E10" s="32"/>
      <c r="F10" s="32" t="s">
        <v>286</v>
      </c>
      <c r="G10" s="33"/>
      <c r="H10" s="33"/>
      <c r="I10" s="9"/>
    </row>
    <row r="11" spans="3:9" ht="19.5" customHeight="1" thickTop="1">
      <c r="C11" s="1"/>
      <c r="D11" s="24">
        <v>24</v>
      </c>
      <c r="E11" s="24">
        <v>11</v>
      </c>
      <c r="F11" s="31" t="s">
        <v>164</v>
      </c>
      <c r="G11" s="8" t="str">
        <f>VLOOKUP(F11,'일요팀 - 2,3부'!$C$3:$E$145,2,FALSE)</f>
        <v>로드런너</v>
      </c>
      <c r="H11" s="22" t="str">
        <f>VLOOKUP(F11,'일요팀 - 2,3부'!$C$3:$E$145,3,FALSE)</f>
        <v>부천크레이지</v>
      </c>
      <c r="I11" s="9"/>
    </row>
    <row r="12" spans="3:9" ht="19.5" customHeight="1">
      <c r="C12" s="1"/>
      <c r="D12" s="9"/>
      <c r="E12" s="6">
        <v>13</v>
      </c>
      <c r="F12" s="9" t="s">
        <v>372</v>
      </c>
      <c r="G12" s="8" t="str">
        <f>VLOOKUP(F12,'일요팀 - 2,3부'!$C$3:$E$145,2,FALSE)</f>
        <v>블루스카이</v>
      </c>
      <c r="H12" s="8" t="str">
        <f>VLOOKUP(F12,'일요팀 - 2,3부'!$C$3:$E$145,3,FALSE)</f>
        <v>석천스톤스</v>
      </c>
      <c r="I12" s="9"/>
    </row>
    <row r="13" spans="3:9" ht="19.5" customHeight="1" thickBot="1">
      <c r="C13" s="34"/>
      <c r="D13" s="29"/>
      <c r="E13" s="30">
        <v>15</v>
      </c>
      <c r="F13" s="29" t="s">
        <v>19</v>
      </c>
      <c r="G13" s="27" t="str">
        <f>VLOOKUP(F13,'일요팀 - 2,3부'!$C$3:$E$145,2,FALSE)</f>
        <v>비르솜야구단</v>
      </c>
      <c r="H13" s="27" t="str">
        <f>VLOOKUP(F13,'일요팀 - 2,3부'!$C$3:$E$145,3,FALSE)</f>
        <v>비상야구단</v>
      </c>
      <c r="I13" s="9"/>
    </row>
    <row r="14" spans="3:9" ht="19.5" customHeight="1" thickTop="1">
      <c r="C14" s="36" t="s">
        <v>155</v>
      </c>
      <c r="D14" s="28">
        <v>1</v>
      </c>
      <c r="E14" s="28"/>
      <c r="F14" s="28" t="s">
        <v>42</v>
      </c>
      <c r="G14" s="25"/>
      <c r="H14" s="25"/>
      <c r="I14" s="9"/>
    </row>
    <row r="15" spans="3:9" ht="19.5" customHeight="1">
      <c r="C15" s="5"/>
      <c r="D15" s="11"/>
      <c r="E15" s="11">
        <v>8</v>
      </c>
      <c r="F15" s="11"/>
      <c r="G15" s="16" t="s">
        <v>370</v>
      </c>
      <c r="H15" s="8"/>
      <c r="I15" s="9"/>
    </row>
    <row r="16" spans="3:9" ht="19.5" customHeight="1" thickBot="1">
      <c r="C16" s="5"/>
      <c r="D16" s="26"/>
      <c r="E16" s="26">
        <v>10</v>
      </c>
      <c r="F16" s="26" t="s">
        <v>366</v>
      </c>
      <c r="G16" s="27" t="str">
        <f>VLOOKUP(F16,'일요팀 - 2,3부'!$C$3:$E$145,2,FALSE)</f>
        <v>석천스톤스</v>
      </c>
      <c r="H16" s="27" t="str">
        <f>VLOOKUP(F16,'일요팀 - 2,3부'!$C$3:$E$145,3,FALSE)</f>
        <v>유한다이노서</v>
      </c>
      <c r="I16" s="9" t="s">
        <v>367</v>
      </c>
    </row>
    <row r="17" spans="1:9" ht="19.5" customHeight="1" thickTop="1">
      <c r="C17" s="3"/>
      <c r="D17" s="24">
        <v>3</v>
      </c>
      <c r="E17" s="24">
        <v>11</v>
      </c>
      <c r="F17" s="25" t="s">
        <v>221</v>
      </c>
      <c r="G17" s="25" t="str">
        <f>VLOOKUP(F17,'일요팀 - 2,3부'!$C$3:$E$145,2,FALSE)</f>
        <v>아레테나</v>
      </c>
      <c r="H17" s="25" t="str">
        <f>VLOOKUP(F17,'일요팀 - 2,3부'!$C$3:$E$145,3,FALSE)</f>
        <v>세븐틴타이거즈</v>
      </c>
      <c r="I17" s="9"/>
    </row>
    <row r="18" spans="1:9" ht="19.5" customHeight="1">
      <c r="C18" s="3"/>
      <c r="D18" s="8"/>
      <c r="E18" s="6">
        <v>13</v>
      </c>
      <c r="F18" s="8" t="s">
        <v>224</v>
      </c>
      <c r="G18" s="23" t="str">
        <f>VLOOKUP(F18,'일요팀 - 2,3부'!$C$3:$E$145,2,FALSE)</f>
        <v>제트버팔로</v>
      </c>
      <c r="H18" s="8" t="str">
        <f>VLOOKUP(F18,'일요팀 - 2,3부'!$C$3:$E$145,3,FALSE)</f>
        <v>중동외인야구단</v>
      </c>
      <c r="I18" s="9"/>
    </row>
    <row r="19" spans="1:9" ht="19.5" customHeight="1" thickBot="1">
      <c r="C19" s="3"/>
      <c r="D19" s="27"/>
      <c r="E19" s="30">
        <v>15</v>
      </c>
      <c r="F19" s="27" t="s">
        <v>244</v>
      </c>
      <c r="G19" s="27" t="str">
        <f>VLOOKUP(F19,'일요팀 - 2,3부'!$C$3:$E$145,2,FALSE)</f>
        <v>유한다이노서</v>
      </c>
      <c r="H19" s="27" t="str">
        <f>VLOOKUP(F19,'일요팀 - 2,3부'!$C$3:$E$145,3,FALSE)</f>
        <v>페어차일드</v>
      </c>
      <c r="I19" s="9"/>
    </row>
    <row r="20" spans="1:9" ht="19.5" customHeight="1" thickTop="1">
      <c r="C20" s="3"/>
      <c r="D20" s="24">
        <v>10</v>
      </c>
      <c r="E20" s="24">
        <v>11</v>
      </c>
      <c r="F20" s="31" t="s">
        <v>222</v>
      </c>
      <c r="G20" s="25" t="str">
        <f>VLOOKUP(F20,'일요팀 - 2,3부'!$C$3:$E$145,2,FALSE)</f>
        <v>세기레빗츠</v>
      </c>
      <c r="H20" s="25" t="str">
        <f>VLOOKUP(F20,'일요팀 - 2,3부'!$C$3:$E$145,3,FALSE)</f>
        <v>에어어택</v>
      </c>
      <c r="I20" s="9"/>
    </row>
    <row r="21" spans="1:9" ht="19.5" customHeight="1">
      <c r="C21" s="1"/>
      <c r="D21" s="9"/>
      <c r="E21" s="6">
        <v>13</v>
      </c>
      <c r="F21" s="9" t="s">
        <v>223</v>
      </c>
      <c r="G21" s="8" t="str">
        <f>VLOOKUP(F21,'일요팀 - 2,3부'!$C$3:$E$145,2,FALSE)</f>
        <v>한촌설렁탕</v>
      </c>
      <c r="H21" s="8" t="str">
        <f>VLOOKUP(F21,'일요팀 - 2,3부'!$C$3:$E$145,3,FALSE)</f>
        <v>IGNIZ</v>
      </c>
      <c r="I21" s="9"/>
    </row>
    <row r="22" spans="1:9" ht="19.5" customHeight="1" thickBot="1">
      <c r="C22" s="1"/>
      <c r="D22" s="29"/>
      <c r="E22" s="30">
        <v>15</v>
      </c>
      <c r="F22" s="29" t="s">
        <v>20</v>
      </c>
      <c r="G22" s="8" t="str">
        <f>VLOOKUP(F22,'일요팀 - 2,3부'!$C$3:$E$145,2,FALSE)</f>
        <v>침프</v>
      </c>
      <c r="H22" s="8" t="str">
        <f>VLOOKUP(F22,'일요팀 - 2,3부'!$C$3:$E$145,3,FALSE)</f>
        <v>82PEOPLE</v>
      </c>
      <c r="I22" s="9"/>
    </row>
    <row r="23" spans="1:9" s="2" customFormat="1" ht="19.5" customHeight="1" thickTop="1" thickBot="1">
      <c r="A23"/>
      <c r="B23"/>
      <c r="C23" s="1"/>
      <c r="D23" s="33">
        <v>17</v>
      </c>
      <c r="E23" s="33"/>
      <c r="F23" s="33"/>
      <c r="G23" s="33"/>
      <c r="H23" s="33"/>
      <c r="I23" s="8"/>
    </row>
    <row r="24" spans="1:9" ht="19.5" customHeight="1" thickTop="1">
      <c r="C24" s="1"/>
      <c r="D24" s="24">
        <v>24</v>
      </c>
      <c r="E24" s="24">
        <v>11</v>
      </c>
      <c r="F24" s="31" t="s">
        <v>373</v>
      </c>
      <c r="G24" s="8" t="str">
        <f>VLOOKUP(F24,'일요팀 - 2,3부'!$C$3:$E$145,2,FALSE)</f>
        <v>블루스카이</v>
      </c>
      <c r="H24" s="8" t="str">
        <f>VLOOKUP(F24,'일요팀 - 2,3부'!$C$3:$E$145,3,FALSE)</f>
        <v>고교야구팀</v>
      </c>
      <c r="I24" s="9"/>
    </row>
    <row r="25" spans="1:9" ht="19.5" customHeight="1">
      <c r="C25" s="1"/>
      <c r="D25" s="1"/>
      <c r="E25" s="6">
        <v>13</v>
      </c>
      <c r="F25" s="9" t="s">
        <v>225</v>
      </c>
      <c r="G25" s="8" t="str">
        <f>VLOOKUP(F25,'일요팀 - 2,3부'!$C$3:$E$145,2,FALSE)</f>
        <v>K-FRIENDS</v>
      </c>
      <c r="H25" s="8" t="str">
        <f>VLOOKUP(F25,'일요팀 - 2,3부'!$C$3:$E$145,3,FALSE)</f>
        <v>굿피플</v>
      </c>
      <c r="I25" s="9"/>
    </row>
    <row r="26" spans="1:9" ht="19.5" customHeight="1" thickBot="1">
      <c r="C26" s="1"/>
      <c r="D26" s="34"/>
      <c r="E26" s="30">
        <v>15</v>
      </c>
      <c r="F26" s="29" t="s">
        <v>374</v>
      </c>
      <c r="G26" s="27" t="str">
        <f>VLOOKUP(F26,'일요팀 - 2,3부'!$C$3:$E$145,2,FALSE)</f>
        <v>석천스톤스</v>
      </c>
      <c r="H26" s="27" t="str">
        <f>VLOOKUP(F26,'일요팀 - 2,3부'!$C$3:$E$145,3,FALSE)</f>
        <v>모따스</v>
      </c>
      <c r="I26" s="9"/>
    </row>
    <row r="27" spans="1:9" ht="19.5" customHeight="1" thickTop="1">
      <c r="C27" s="1"/>
      <c r="D27" s="24">
        <v>31</v>
      </c>
      <c r="E27" s="24">
        <v>11</v>
      </c>
      <c r="F27" s="25" t="s">
        <v>245</v>
      </c>
      <c r="G27" s="25" t="str">
        <f>VLOOKUP(F27,'일요팀 - 2,3부'!$C$3:$E$145,2,FALSE)</f>
        <v>레오스</v>
      </c>
      <c r="H27" s="25" t="str">
        <f>VLOOKUP(F27,'일요팀 - 2,3부'!$C$3:$E$145,3,FALSE)</f>
        <v>로드런너</v>
      </c>
      <c r="I27" s="9"/>
    </row>
    <row r="28" spans="1:9" ht="19.5" customHeight="1">
      <c r="C28" s="1"/>
      <c r="D28" s="8"/>
      <c r="E28" s="6">
        <v>13</v>
      </c>
      <c r="F28" s="8" t="s">
        <v>226</v>
      </c>
      <c r="G28" s="8" t="str">
        <f>VLOOKUP(F28,'일요팀 - 2,3부'!$C$3:$E$145,2,FALSE)</f>
        <v>유한다이노서</v>
      </c>
      <c r="H28" s="8" t="str">
        <f>VLOOKUP(F28,'일요팀 - 2,3부'!$C$3:$E$145,3,FALSE)</f>
        <v>세븐틴타이거즈</v>
      </c>
      <c r="I28" s="9"/>
    </row>
    <row r="29" spans="1:9" ht="19.5" customHeight="1" thickBot="1">
      <c r="C29" s="34"/>
      <c r="D29" s="27"/>
      <c r="E29" s="30">
        <v>15</v>
      </c>
      <c r="F29" s="27" t="s">
        <v>227</v>
      </c>
      <c r="G29" s="42" t="str">
        <f>VLOOKUP(F29,'일요팀 - 2,3부'!$C$3:$E$145,2,FALSE)</f>
        <v>부천크레이지</v>
      </c>
      <c r="H29" s="27" t="str">
        <f>VLOOKUP(F29,'일요팀 - 2,3부'!$C$3:$E$145,3,FALSE)</f>
        <v>비르솜야구단</v>
      </c>
      <c r="I29" s="9"/>
    </row>
    <row r="30" spans="1:9" ht="19.5" customHeight="1" thickTop="1">
      <c r="C30" s="36" t="s">
        <v>22</v>
      </c>
      <c r="D30" s="24">
        <v>7</v>
      </c>
      <c r="E30" s="24">
        <v>11</v>
      </c>
      <c r="F30" s="25" t="s">
        <v>375</v>
      </c>
      <c r="G30" s="25" t="str">
        <f>VLOOKUP(F30,'일요팀 - 2,3부'!$C$3:$E$145,2,FALSE)</f>
        <v>페어차일드</v>
      </c>
      <c r="H30" s="25" t="str">
        <f>VLOOKUP(F30,'일요팀 - 2,3부'!$C$3:$E$145,3,FALSE)</f>
        <v>아레테나</v>
      </c>
      <c r="I30" s="9"/>
    </row>
    <row r="31" spans="1:9" ht="19.5" customHeight="1">
      <c r="C31" s="1"/>
      <c r="D31" s="8"/>
      <c r="E31" s="6">
        <v>13</v>
      </c>
      <c r="F31" s="8" t="s">
        <v>247</v>
      </c>
      <c r="G31" s="8" t="str">
        <f>VLOOKUP(F31,'일요팀 - 2,3부'!$C$3:$E$145,2,FALSE)</f>
        <v>비상야구단</v>
      </c>
      <c r="H31" s="8" t="str">
        <f>VLOOKUP(F31,'일요팀 - 2,3부'!$C$3:$E$145,3,FALSE)</f>
        <v>세기레빗츠</v>
      </c>
      <c r="I31" s="9"/>
    </row>
    <row r="32" spans="1:9" ht="19.5" customHeight="1" thickBot="1">
      <c r="C32" s="1"/>
      <c r="D32" s="27"/>
      <c r="E32" s="30">
        <v>15</v>
      </c>
      <c r="F32" s="27" t="s">
        <v>246</v>
      </c>
      <c r="G32" s="27" t="str">
        <f>VLOOKUP(F32,'일요팀 - 2,3부'!$C$3:$E$145,2,FALSE)</f>
        <v>고교야구팀</v>
      </c>
      <c r="H32" s="27" t="str">
        <f>VLOOKUP(F32,'일요팀 - 2,3부'!$C$3:$E$145,3,FALSE)</f>
        <v>한촌설렁탕</v>
      </c>
      <c r="I32" s="9"/>
    </row>
    <row r="33" spans="1:9" ht="19.5" customHeight="1" thickTop="1">
      <c r="C33" s="1"/>
      <c r="D33" s="24">
        <v>14</v>
      </c>
      <c r="E33" s="24">
        <v>11</v>
      </c>
      <c r="F33" s="25" t="s">
        <v>228</v>
      </c>
      <c r="G33" s="25" t="str">
        <f>VLOOKUP(F33,'일요팀 - 2,3부'!$C$3:$E$145,2,FALSE)</f>
        <v>에어어택</v>
      </c>
      <c r="H33" s="46" t="str">
        <f>VLOOKUP(F33,'일요팀 - 2,3부'!$C$3:$E$145,3,FALSE)</f>
        <v>제트버팔로</v>
      </c>
      <c r="I33" s="9"/>
    </row>
    <row r="34" spans="1:9" ht="19.5" customHeight="1">
      <c r="C34" s="1"/>
      <c r="D34" s="9"/>
      <c r="E34" s="6">
        <v>13</v>
      </c>
      <c r="F34" s="8" t="s">
        <v>248</v>
      </c>
      <c r="G34" s="8" t="str">
        <f>VLOOKUP(F34,'일요팀 - 2,3부'!$C$3:$E$145,2,FALSE)</f>
        <v>모따스</v>
      </c>
      <c r="H34" s="8" t="str">
        <f>VLOOKUP(F34,'일요팀 - 2,3부'!$C$3:$E$145,3,FALSE)</f>
        <v>블루스카이</v>
      </c>
      <c r="I34" s="9"/>
    </row>
    <row r="35" spans="1:9" ht="19.5" customHeight="1" thickBot="1">
      <c r="C35" s="1"/>
      <c r="D35" s="29"/>
      <c r="E35" s="30">
        <v>15</v>
      </c>
      <c r="F35" s="27" t="s">
        <v>250</v>
      </c>
      <c r="G35" s="8" t="str">
        <f>VLOOKUP(F35,'일요팀 - 2,3부'!$C$3:$E$145,2,FALSE)</f>
        <v>중동외인야구단</v>
      </c>
      <c r="H35" s="8" t="str">
        <f>VLOOKUP(F35,'일요팀 - 2,3부'!$C$3:$E$145,3,FALSE)</f>
        <v>침프</v>
      </c>
      <c r="I35" s="9"/>
    </row>
    <row r="36" spans="1:9" ht="19.5" customHeight="1" thickTop="1" thickBot="1">
      <c r="C36" s="1"/>
      <c r="D36" s="33">
        <v>21</v>
      </c>
      <c r="E36" s="33"/>
      <c r="F36" s="35"/>
      <c r="G36" s="33"/>
      <c r="H36" s="33"/>
      <c r="I36" s="9"/>
    </row>
    <row r="37" spans="1:9" ht="19.5" customHeight="1" thickTop="1">
      <c r="A37" s="4"/>
      <c r="C37" s="1"/>
      <c r="D37" s="24">
        <v>28</v>
      </c>
      <c r="E37" s="24">
        <v>11</v>
      </c>
      <c r="F37" s="31" t="s">
        <v>249</v>
      </c>
      <c r="G37" s="8" t="str">
        <f>VLOOKUP(F37,'일요팀 - 2,3부'!$C$3:$E$145,2,FALSE)</f>
        <v>세븐틴타이거즈</v>
      </c>
      <c r="H37" s="8" t="str">
        <f>VLOOKUP(F37,'일요팀 - 2,3부'!$C$3:$E$145,3,FALSE)</f>
        <v>석천스톤스</v>
      </c>
      <c r="I37" s="9"/>
    </row>
    <row r="38" spans="1:9" ht="19.5" customHeight="1">
      <c r="A38" s="4"/>
      <c r="C38" s="1"/>
      <c r="D38" s="9"/>
      <c r="E38" s="6">
        <v>13</v>
      </c>
      <c r="F38" s="9" t="s">
        <v>230</v>
      </c>
      <c r="G38" s="8" t="str">
        <f>VLOOKUP(F38,'일요팀 - 2,3부'!$C$3:$E$145,2,FALSE)</f>
        <v>82PEOPLE</v>
      </c>
      <c r="H38" s="8" t="str">
        <f>VLOOKUP(F38,'일요팀 - 2,3부'!$C$3:$E$145,3,FALSE)</f>
        <v>K-FRIENDS</v>
      </c>
      <c r="I38" s="9"/>
    </row>
    <row r="39" spans="1:9" ht="19.5" customHeight="1" thickBot="1">
      <c r="A39" s="4"/>
      <c r="C39" s="34"/>
      <c r="D39" s="29"/>
      <c r="E39" s="30">
        <v>15</v>
      </c>
      <c r="F39" s="29" t="s">
        <v>229</v>
      </c>
      <c r="G39" s="27" t="str">
        <f>VLOOKUP(F39,'일요팀 - 2,3부'!$C$3:$E$145,2,FALSE)</f>
        <v>아레테나</v>
      </c>
      <c r="H39" s="27" t="str">
        <f>VLOOKUP(F39,'일요팀 - 2,3부'!$C$3:$E$145,3,FALSE)</f>
        <v>유한다이노서</v>
      </c>
      <c r="I39" s="9"/>
    </row>
    <row r="40" spans="1:9" ht="19.5" customHeight="1" thickTop="1">
      <c r="A40" s="12"/>
      <c r="B40" s="2"/>
      <c r="C40" s="36" t="s">
        <v>12</v>
      </c>
      <c r="D40" s="28">
        <v>1</v>
      </c>
      <c r="E40" s="28"/>
      <c r="F40" s="28" t="s">
        <v>52</v>
      </c>
      <c r="G40" s="25"/>
      <c r="H40" s="25"/>
      <c r="I40" s="9"/>
    </row>
    <row r="41" spans="1:9" ht="19.5" customHeight="1">
      <c r="A41" s="12"/>
      <c r="B41" s="2"/>
      <c r="C41" s="3"/>
      <c r="D41" s="11"/>
      <c r="E41" s="11">
        <v>7</v>
      </c>
      <c r="F41" s="11" t="s">
        <v>234</v>
      </c>
      <c r="G41" s="23" t="str">
        <f>VLOOKUP(F41,'일요팀 - 2,3부'!$C$3:$E$145,2,FALSE)</f>
        <v>제트버팔로</v>
      </c>
      <c r="H41" s="8" t="str">
        <f>VLOOKUP(F41,'일요팀 - 2,3부'!$C$3:$E$145,3,FALSE)</f>
        <v>침프</v>
      </c>
      <c r="I41" s="9" t="s">
        <v>342</v>
      </c>
    </row>
    <row r="42" spans="1:9" ht="19.5" customHeight="1">
      <c r="A42" s="12"/>
      <c r="B42" s="2"/>
      <c r="C42" s="3"/>
      <c r="D42" s="11"/>
      <c r="E42" s="11">
        <v>9</v>
      </c>
      <c r="F42" s="11" t="s">
        <v>346</v>
      </c>
      <c r="G42" s="8" t="str">
        <f>VLOOKUP(F42,'일요팀 - 2,3부'!$C$3:$E$145,2,FALSE)</f>
        <v>블루스카이</v>
      </c>
      <c r="H42" s="8" t="str">
        <f>VLOOKUP(F42,'일요팀 - 2,3부'!$C$3:$E$145,3,FALSE)</f>
        <v>페어차일드</v>
      </c>
      <c r="I42" s="9" t="s">
        <v>342</v>
      </c>
    </row>
    <row r="43" spans="1:9" ht="19.5" customHeight="1">
      <c r="A43" s="12"/>
      <c r="B43" s="2"/>
      <c r="C43" s="3"/>
      <c r="D43" s="11"/>
      <c r="E43" s="11">
        <v>11</v>
      </c>
      <c r="F43" s="11" t="s">
        <v>347</v>
      </c>
      <c r="G43" s="8" t="str">
        <f>VLOOKUP(F43,'일요팀 - 2,3부'!$C$3:$E$145,2,FALSE)</f>
        <v>82PEOPLE</v>
      </c>
      <c r="H43" s="8" t="str">
        <f>VLOOKUP(F43,'일요팀 - 2,3부'!$C$3:$E$145,3,FALSE)</f>
        <v>에어어택</v>
      </c>
      <c r="I43" s="9" t="s">
        <v>342</v>
      </c>
    </row>
    <row r="44" spans="1:9" ht="19.5" customHeight="1">
      <c r="A44" s="12"/>
      <c r="B44" s="2"/>
      <c r="C44" s="3"/>
      <c r="D44" s="11"/>
      <c r="E44" s="11">
        <v>13</v>
      </c>
      <c r="F44" s="11" t="s">
        <v>348</v>
      </c>
      <c r="G44" s="8" t="str">
        <f>VLOOKUP(F44,'일요팀 - 2,3부'!$C$3:$E$145,2,FALSE)</f>
        <v>IGNIZ</v>
      </c>
      <c r="H44" s="8" t="str">
        <f>VLOOKUP(F44,'일요팀 - 2,3부'!$C$3:$E$145,3,FALSE)</f>
        <v>한촌설렁탕</v>
      </c>
      <c r="I44" s="9" t="s">
        <v>342</v>
      </c>
    </row>
    <row r="45" spans="1:9" ht="19.5" customHeight="1" thickBot="1">
      <c r="A45" s="12"/>
      <c r="B45" s="2"/>
      <c r="C45" s="3"/>
      <c r="D45" s="26"/>
      <c r="E45" s="26">
        <v>15</v>
      </c>
      <c r="F45" s="26" t="s">
        <v>349</v>
      </c>
      <c r="G45" s="27" t="str">
        <f>VLOOKUP(F45,'일요팀 - 2,3부'!$C$3:$E$145,2,FALSE)</f>
        <v>중동외인야구단</v>
      </c>
      <c r="H45" s="27" t="str">
        <f>VLOOKUP(F45,'일요팀 - 2,3부'!$C$3:$E$145,3,FALSE)</f>
        <v>로드런너</v>
      </c>
      <c r="I45" s="9" t="s">
        <v>342</v>
      </c>
    </row>
    <row r="46" spans="1:9" s="2" customFormat="1" ht="19.5" customHeight="1" thickTop="1">
      <c r="A46" s="4"/>
      <c r="B46"/>
      <c r="C46" s="3"/>
      <c r="D46" s="24">
        <v>5</v>
      </c>
      <c r="E46" s="24">
        <v>11</v>
      </c>
      <c r="F46" s="31" t="s">
        <v>251</v>
      </c>
      <c r="G46" s="25" t="str">
        <f>VLOOKUP(F46,'일요팀 - 2,3부'!$C$3:$E$145,2,FALSE)</f>
        <v>굿피플</v>
      </c>
      <c r="H46" s="25" t="str">
        <f>VLOOKUP(F46,'일요팀 - 2,3부'!$C$3:$E$145,3,FALSE)</f>
        <v>로드런너</v>
      </c>
      <c r="I46" s="8"/>
    </row>
    <row r="47" spans="1:9" s="2" customFormat="1" ht="19.5" customHeight="1">
      <c r="A47" s="4"/>
      <c r="B47"/>
      <c r="C47" s="3"/>
      <c r="D47" s="1"/>
      <c r="E47" s="6">
        <v>13</v>
      </c>
      <c r="F47" s="9" t="s">
        <v>0</v>
      </c>
      <c r="G47" s="8" t="str">
        <f>VLOOKUP(F47,'일요팀 - 2,3부'!$C$3:$E$145,2,FALSE)</f>
        <v>페어차일드</v>
      </c>
      <c r="H47" s="8" t="str">
        <f>VLOOKUP(F47,'일요팀 - 2,3부'!$C$3:$E$145,3,FALSE)</f>
        <v>한촌설렁탕</v>
      </c>
      <c r="I47" s="8"/>
    </row>
    <row r="48" spans="1:9" s="2" customFormat="1" ht="19.5" customHeight="1" thickBot="1">
      <c r="A48" s="4"/>
      <c r="B48"/>
      <c r="C48" s="1"/>
      <c r="D48" s="34"/>
      <c r="E48" s="30">
        <v>15</v>
      </c>
      <c r="F48" s="29" t="s">
        <v>253</v>
      </c>
      <c r="G48" s="27" t="str">
        <f>VLOOKUP(F48,'일요팀 - 2,3부'!$C$3:$E$145,2,FALSE)</f>
        <v>레오스</v>
      </c>
      <c r="H48" s="42" t="str">
        <f>VLOOKUP(F48,'일요팀 - 2,3부'!$C$3:$E$145,3,FALSE)</f>
        <v>부천크레이지</v>
      </c>
      <c r="I48" s="8"/>
    </row>
    <row r="49" spans="1:9" ht="19.5" customHeight="1" thickTop="1">
      <c r="A49" s="4"/>
      <c r="C49" s="3"/>
      <c r="D49" s="24">
        <v>12</v>
      </c>
      <c r="E49" s="24">
        <v>11</v>
      </c>
      <c r="F49" s="31" t="s">
        <v>252</v>
      </c>
      <c r="G49" s="25" t="str">
        <f>VLOOKUP(F49,'일요팀 - 2,3부'!$C$3:$E$145,2,FALSE)</f>
        <v>IGNIZ</v>
      </c>
      <c r="H49" s="25" t="str">
        <f>VLOOKUP(F49,'일요팀 - 2,3부'!$C$3:$E$145,3,FALSE)</f>
        <v>고교야구팀</v>
      </c>
      <c r="I49" s="9"/>
    </row>
    <row r="50" spans="1:9" ht="19.5" customHeight="1">
      <c r="A50" s="4"/>
      <c r="C50" s="3"/>
      <c r="D50" s="9"/>
      <c r="E50" s="6">
        <v>13</v>
      </c>
      <c r="F50" s="9" t="s">
        <v>231</v>
      </c>
      <c r="G50" s="8" t="str">
        <f>VLOOKUP(F50,'일요팀 - 2,3부'!$C$3:$E$145,2,FALSE)</f>
        <v>비르솜야구단</v>
      </c>
      <c r="H50" s="8" t="str">
        <f>VLOOKUP(F50,'일요팀 - 2,3부'!$C$3:$E$145,3,FALSE)</f>
        <v>세기레빗츠</v>
      </c>
      <c r="I50" s="9"/>
    </row>
    <row r="51" spans="1:9" s="2" customFormat="1" ht="19.5" customHeight="1" thickBot="1">
      <c r="A51"/>
      <c r="B51"/>
      <c r="C51" s="3"/>
      <c r="D51" s="29"/>
      <c r="E51" s="30">
        <v>15</v>
      </c>
      <c r="F51" s="29" t="s">
        <v>1</v>
      </c>
      <c r="G51" s="27" t="str">
        <f>VLOOKUP(F51,'일요팀 - 2,3부'!$C$3:$E$145,2,FALSE)</f>
        <v>모따스</v>
      </c>
      <c r="H51" s="27" t="str">
        <f>VLOOKUP(F51,'일요팀 - 2,3부'!$C$3:$E$145,3,FALSE)</f>
        <v>세븐틴타이거즈</v>
      </c>
      <c r="I51" s="8"/>
    </row>
    <row r="52" spans="1:9" ht="19.5" customHeight="1" thickTop="1">
      <c r="C52" s="43"/>
      <c r="D52" s="28">
        <v>17</v>
      </c>
      <c r="E52" s="28"/>
      <c r="F52" s="28" t="s">
        <v>182</v>
      </c>
      <c r="G52" s="25"/>
      <c r="H52" s="25"/>
      <c r="I52" s="9"/>
    </row>
    <row r="53" spans="1:9" ht="19.5" customHeight="1">
      <c r="C53" s="43"/>
      <c r="D53" s="14"/>
      <c r="E53" s="11">
        <v>7</v>
      </c>
      <c r="F53" s="11" t="s">
        <v>350</v>
      </c>
      <c r="G53" s="8" t="str">
        <f>VLOOKUP(F53,'일요팀 - 2,3부'!$C$3:$E$145,2,FALSE)</f>
        <v>고교야구팀</v>
      </c>
      <c r="H53" s="8" t="str">
        <f>VLOOKUP(F53,'일요팀 - 2,3부'!$C$3:$E$145,3,FALSE)</f>
        <v>세븐틴타이거즈</v>
      </c>
      <c r="I53" s="9" t="s">
        <v>342</v>
      </c>
    </row>
    <row r="54" spans="1:9" ht="19.5" customHeight="1">
      <c r="C54" s="43"/>
      <c r="D54" s="14"/>
      <c r="E54" s="11">
        <v>9</v>
      </c>
      <c r="F54" s="11" t="s">
        <v>351</v>
      </c>
      <c r="G54" s="8" t="str">
        <f>VLOOKUP(F54,'일요팀 - 2,3부'!$C$3:$E$145,2,FALSE)</f>
        <v>굿피플</v>
      </c>
      <c r="H54" s="8" t="str">
        <f>VLOOKUP(F54,'일요팀 - 2,3부'!$C$3:$E$145,3,FALSE)</f>
        <v>비상야구단</v>
      </c>
      <c r="I54" s="9" t="s">
        <v>342</v>
      </c>
    </row>
    <row r="55" spans="1:9" ht="19.5" customHeight="1">
      <c r="C55" s="43"/>
      <c r="D55" s="14"/>
      <c r="E55" s="11">
        <v>11</v>
      </c>
      <c r="F55" s="11" t="s">
        <v>352</v>
      </c>
      <c r="G55" s="8" t="str">
        <f>VLOOKUP(F55,'일요팀 - 2,3부'!$C$3:$E$145,2,FALSE)</f>
        <v>비르솜야구단</v>
      </c>
      <c r="H55" s="8" t="str">
        <f>VLOOKUP(F55,'일요팀 - 2,3부'!$C$3:$E$145,3,FALSE)</f>
        <v>K-FRIENDS</v>
      </c>
      <c r="I55" s="9" t="s">
        <v>342</v>
      </c>
    </row>
    <row r="56" spans="1:9" ht="19.5" customHeight="1">
      <c r="C56" s="43"/>
      <c r="D56" s="14"/>
      <c r="E56" s="11">
        <v>13</v>
      </c>
      <c r="F56" s="11" t="s">
        <v>353</v>
      </c>
      <c r="G56" s="8" t="str">
        <f>VLOOKUP(F56,'일요팀 - 2,3부'!$C$3:$E$145,2,FALSE)</f>
        <v>세기레빗츠</v>
      </c>
      <c r="H56" s="8" t="str">
        <f>VLOOKUP(F56,'일요팀 - 2,3부'!$C$3:$E$145,3,FALSE)</f>
        <v>침프</v>
      </c>
      <c r="I56" s="9" t="s">
        <v>342</v>
      </c>
    </row>
    <row r="57" spans="1:9" ht="19.5" customHeight="1">
      <c r="C57" s="43"/>
      <c r="D57" s="14"/>
      <c r="E57" s="11">
        <v>15</v>
      </c>
      <c r="F57" s="11" t="s">
        <v>354</v>
      </c>
      <c r="G57" s="8" t="str">
        <f>VLOOKUP(F57,'일요팀 - 2,3부'!$C$3:$E$145,2,FALSE)</f>
        <v>레오스</v>
      </c>
      <c r="H57" s="23" t="str">
        <f>VLOOKUP(F57,'일요팀 - 2,3부'!$C$3:$E$145,3,FALSE)</f>
        <v>제트버팔로</v>
      </c>
      <c r="I57" s="9" t="s">
        <v>342</v>
      </c>
    </row>
    <row r="58" spans="1:9" ht="19.5" customHeight="1" thickBot="1">
      <c r="C58" s="43"/>
      <c r="D58" s="37"/>
      <c r="E58" s="26">
        <v>17</v>
      </c>
      <c r="F58" s="26" t="s">
        <v>355</v>
      </c>
      <c r="G58" s="27" t="str">
        <f>VLOOKUP(F58,'일요팀 - 2,3부'!$C$3:$E$145,2,FALSE)</f>
        <v>비상야구단</v>
      </c>
      <c r="H58" s="27" t="str">
        <f>VLOOKUP(F58,'일요팀 - 2,3부'!$C$3:$E$145,3,FALSE)</f>
        <v>82PEOPLE</v>
      </c>
      <c r="I58" s="9" t="s">
        <v>342</v>
      </c>
    </row>
    <row r="59" spans="1:9" ht="19.5" customHeight="1" thickTop="1" thickBot="1">
      <c r="C59" s="3"/>
      <c r="D59" s="33">
        <v>19</v>
      </c>
      <c r="E59" s="33"/>
      <c r="F59" s="35"/>
      <c r="G59" s="33"/>
      <c r="H59" s="33"/>
      <c r="I59" s="31"/>
    </row>
    <row r="60" spans="1:9" ht="19.5" customHeight="1" thickTop="1">
      <c r="C60" s="1"/>
      <c r="D60" s="24">
        <v>26</v>
      </c>
      <c r="E60" s="24">
        <v>11</v>
      </c>
      <c r="F60" s="31" t="s">
        <v>232</v>
      </c>
      <c r="G60" s="25" t="str">
        <f>VLOOKUP(F60,'일요팀 - 2,3부'!$C$3:$E$145,2,FALSE)</f>
        <v>에어어택</v>
      </c>
      <c r="H60" s="25" t="str">
        <f>VLOOKUP(F60,'일요팀 - 2,3부'!$C$3:$E$145,3,FALSE)</f>
        <v>비상야구단</v>
      </c>
      <c r="I60" s="9"/>
    </row>
    <row r="61" spans="1:9" ht="19.5" customHeight="1">
      <c r="C61" s="1"/>
      <c r="D61" s="9"/>
      <c r="E61" s="6">
        <v>13</v>
      </c>
      <c r="F61" s="9" t="s">
        <v>2</v>
      </c>
      <c r="G61" s="8" t="str">
        <f>VLOOKUP(F61,'일요팀 - 2,3부'!$C$3:$E$145,2,FALSE)</f>
        <v>석천스톤스</v>
      </c>
      <c r="H61" s="8" t="str">
        <f>VLOOKUP(F61,'일요팀 - 2,3부'!$C$3:$E$145,3,FALSE)</f>
        <v>아레테나</v>
      </c>
      <c r="I61" s="9"/>
    </row>
    <row r="62" spans="1:9" ht="19.5" customHeight="1" thickBot="1">
      <c r="C62" s="34"/>
      <c r="D62" s="29"/>
      <c r="E62" s="30">
        <v>15</v>
      </c>
      <c r="F62" s="29" t="s">
        <v>16</v>
      </c>
      <c r="G62" s="42" t="str">
        <f>VLOOKUP(F62,'일요팀 - 2,3부'!$C$3:$E$145,2,FALSE)</f>
        <v>부천크레이지</v>
      </c>
      <c r="H62" s="41" t="str">
        <f>VLOOKUP(F62,'일요팀 - 2,3부'!$C$3:$E$145,3,FALSE)</f>
        <v>제트버팔로</v>
      </c>
      <c r="I62" s="9"/>
    </row>
    <row r="63" spans="1:9" ht="19.5" customHeight="1" thickTop="1">
      <c r="C63" s="36" t="s">
        <v>23</v>
      </c>
      <c r="D63" s="24">
        <v>2</v>
      </c>
      <c r="E63" s="24">
        <v>11</v>
      </c>
      <c r="F63" s="31" t="s">
        <v>233</v>
      </c>
      <c r="G63" s="25" t="str">
        <f>VLOOKUP(F63,'일요팀 - 2,3부'!$C$3:$E$145,2,FALSE)</f>
        <v>유한다이노서</v>
      </c>
      <c r="H63" s="25" t="str">
        <f>VLOOKUP(F63,'일요팀 - 2,3부'!$C$3:$E$145,3,FALSE)</f>
        <v>한촌설렁탕</v>
      </c>
      <c r="I63" s="9"/>
    </row>
    <row r="64" spans="1:9" ht="19.5" customHeight="1">
      <c r="C64" s="3"/>
      <c r="D64" s="8"/>
      <c r="E64" s="6">
        <v>13</v>
      </c>
      <c r="F64" s="9" t="s">
        <v>356</v>
      </c>
      <c r="G64" s="22" t="str">
        <f>VLOOKUP(F64,'일요팀 - 2,3부'!$C$3:$E$145,2,FALSE)</f>
        <v>부천크레이지</v>
      </c>
      <c r="H64" s="8" t="str">
        <f>VLOOKUP(F64,'일요팀 - 2,3부'!$C$3:$E$145,3,FALSE)</f>
        <v>중동외인야구단</v>
      </c>
      <c r="I64" s="9"/>
    </row>
    <row r="65" spans="1:9" ht="19.5" customHeight="1">
      <c r="C65" s="3"/>
      <c r="D65" s="8"/>
      <c r="E65" s="6">
        <v>15</v>
      </c>
      <c r="F65" s="9" t="s">
        <v>3</v>
      </c>
      <c r="G65" s="8" t="str">
        <f>VLOOKUP(F65,'일요팀 - 2,3부'!$C$3:$E$145,2,FALSE)</f>
        <v>페어차일드</v>
      </c>
      <c r="H65" s="8" t="str">
        <f>VLOOKUP(F65,'일요팀 - 2,3부'!$C$3:$E$145,3,FALSE)</f>
        <v>IGNIZ</v>
      </c>
      <c r="I65" s="9"/>
    </row>
    <row r="66" spans="1:9" ht="19.5" customHeight="1" thickBot="1">
      <c r="C66" s="3"/>
      <c r="D66" s="27"/>
      <c r="E66" s="30">
        <v>17</v>
      </c>
      <c r="F66" s="29" t="s">
        <v>255</v>
      </c>
      <c r="G66" s="27" t="str">
        <f>VLOOKUP(F66,'일요팀 - 2,3부'!$C$3:$E$145,2,FALSE)</f>
        <v>K-FRIENDS</v>
      </c>
      <c r="H66" s="27" t="str">
        <f>VLOOKUP(F66,'일요팀 - 2,3부'!$C$3:$E$145,3,FALSE)</f>
        <v>레오스</v>
      </c>
      <c r="I66" s="9"/>
    </row>
    <row r="67" spans="1:9" ht="19.5" customHeight="1" thickTop="1">
      <c r="A67" s="2"/>
      <c r="C67" s="1"/>
      <c r="D67" s="28">
        <v>6</v>
      </c>
      <c r="E67" s="28"/>
      <c r="F67" s="28" t="s">
        <v>153</v>
      </c>
      <c r="G67" s="25"/>
      <c r="H67" s="25"/>
      <c r="I67" s="9"/>
    </row>
    <row r="68" spans="1:9" ht="19.5" customHeight="1">
      <c r="A68" s="2"/>
      <c r="C68" s="1"/>
      <c r="D68" s="11"/>
      <c r="E68" s="11">
        <v>7</v>
      </c>
      <c r="F68" s="11" t="s">
        <v>254</v>
      </c>
      <c r="G68" s="8" t="str">
        <f>VLOOKUP(F68,'일요팀 - 2,3부'!$C$3:$E$145,2,FALSE)</f>
        <v>82PEOPLE</v>
      </c>
      <c r="H68" s="8" t="str">
        <f>VLOOKUP(F68,'일요팀 - 2,3부'!$C$3:$E$145,3,FALSE)</f>
        <v>중동외인야구단</v>
      </c>
      <c r="I68" s="9" t="s">
        <v>342</v>
      </c>
    </row>
    <row r="69" spans="1:9" ht="19.5" customHeight="1">
      <c r="A69" s="2"/>
      <c r="C69" s="1"/>
      <c r="D69" s="11"/>
      <c r="E69" s="11">
        <v>9</v>
      </c>
      <c r="F69" s="11" t="s">
        <v>357</v>
      </c>
      <c r="G69" s="8" t="str">
        <f>VLOOKUP(F69,'일요팀 - 2,3부'!$C$3:$E$145,2,FALSE)</f>
        <v>에어어택</v>
      </c>
      <c r="H69" s="8" t="str">
        <f>VLOOKUP(F69,'일요팀 - 2,3부'!$C$3:$E$145,3,FALSE)</f>
        <v>굿피플</v>
      </c>
      <c r="I69" s="9" t="s">
        <v>342</v>
      </c>
    </row>
    <row r="70" spans="1:9" ht="19.5" customHeight="1">
      <c r="A70" s="2"/>
      <c r="C70" s="1"/>
      <c r="D70" s="11"/>
      <c r="E70" s="11">
        <v>11</v>
      </c>
      <c r="F70" s="11" t="s">
        <v>358</v>
      </c>
      <c r="G70" s="8" t="str">
        <f>VLOOKUP(F70,'일요팀 - 2,3부'!$C$3:$E$145,2,FALSE)</f>
        <v>K-FRIENDS</v>
      </c>
      <c r="H70" s="8" t="str">
        <f>VLOOKUP(F70,'일요팀 - 2,3부'!$C$3:$E$145,3,FALSE)</f>
        <v>세기레빗츠</v>
      </c>
      <c r="I70" s="9" t="s">
        <v>342</v>
      </c>
    </row>
    <row r="71" spans="1:9" ht="19.5" customHeight="1">
      <c r="A71" s="2"/>
      <c r="C71" s="1"/>
      <c r="D71" s="11"/>
      <c r="E71" s="11">
        <v>13</v>
      </c>
      <c r="F71" s="11" t="s">
        <v>359</v>
      </c>
      <c r="G71" s="8" t="str">
        <f>VLOOKUP(F71,'일요팀 - 2,3부'!$C$3:$E$145,2,FALSE)</f>
        <v>82PEOPLE</v>
      </c>
      <c r="H71" s="8" t="str">
        <f>VLOOKUP(F71,'일요팀 - 2,3부'!$C$3:$E$145,3,FALSE)</f>
        <v>비르솜야구단</v>
      </c>
      <c r="I71" s="9" t="s">
        <v>342</v>
      </c>
    </row>
    <row r="72" spans="1:9" ht="19.5" customHeight="1">
      <c r="A72" s="2"/>
      <c r="C72" s="1"/>
      <c r="D72" s="11"/>
      <c r="E72" s="11">
        <v>15</v>
      </c>
      <c r="F72" s="11" t="s">
        <v>360</v>
      </c>
      <c r="G72" s="23" t="str">
        <f>VLOOKUP(F72,'일요팀 - 2,3부'!$C$3:$E$145,2,FALSE)</f>
        <v>제트버팔로</v>
      </c>
      <c r="H72" s="8" t="str">
        <f>VLOOKUP(F72,'일요팀 - 2,3부'!$C$3:$E$145,3,FALSE)</f>
        <v>로드런너</v>
      </c>
      <c r="I72" s="9" t="s">
        <v>342</v>
      </c>
    </row>
    <row r="73" spans="1:9" ht="19.5" customHeight="1" thickBot="1">
      <c r="A73" s="2"/>
      <c r="C73" s="1"/>
      <c r="D73" s="26"/>
      <c r="E73" s="26">
        <v>17</v>
      </c>
      <c r="F73" s="26" t="s">
        <v>361</v>
      </c>
      <c r="G73" s="27" t="str">
        <f>VLOOKUP(F73,'일요팀 - 2,3부'!$C$3:$E$145,2,FALSE)</f>
        <v>레오스</v>
      </c>
      <c r="H73" s="27" t="str">
        <f>VLOOKUP(F73,'일요팀 - 2,3부'!$C$3:$E$145,3,FALSE)</f>
        <v>비상야구단</v>
      </c>
      <c r="I73" s="9" t="s">
        <v>342</v>
      </c>
    </row>
    <row r="74" spans="1:9" ht="19.5" customHeight="1" thickTop="1">
      <c r="C74" s="1"/>
      <c r="D74" s="24">
        <v>9</v>
      </c>
      <c r="E74" s="24">
        <v>11</v>
      </c>
      <c r="F74" s="31" t="s">
        <v>4</v>
      </c>
      <c r="G74" s="25" t="str">
        <f>VLOOKUP(F74,'일요팀 - 2,3부'!$C$3:$E$145,2,FALSE)</f>
        <v>세븐틴타이거즈</v>
      </c>
      <c r="H74" s="25" t="str">
        <f>VLOOKUP(F74,'일요팀 - 2,3부'!$C$3:$E$145,3,FALSE)</f>
        <v>블루스카이</v>
      </c>
      <c r="I74" s="9"/>
    </row>
    <row r="75" spans="1:9" ht="19.5" customHeight="1">
      <c r="C75" s="1"/>
      <c r="D75" s="9"/>
      <c r="E75" s="6">
        <v>13</v>
      </c>
      <c r="F75" s="9" t="s">
        <v>235</v>
      </c>
      <c r="G75" s="22" t="str">
        <f>VLOOKUP(F75,'일요팀 - 2,3부'!$C$3:$E$145,2,FALSE)</f>
        <v>부천크레이지</v>
      </c>
      <c r="H75" s="8" t="str">
        <f>VLOOKUP(F75,'일요팀 - 2,3부'!$C$3:$E$145,3,FALSE)</f>
        <v>굿피플</v>
      </c>
      <c r="I75" s="9"/>
    </row>
    <row r="76" spans="1:9" ht="19.5" customHeight="1">
      <c r="C76" s="1"/>
      <c r="D76" s="9"/>
      <c r="E76" s="6">
        <v>15</v>
      </c>
      <c r="F76" s="9" t="s">
        <v>5</v>
      </c>
      <c r="G76" s="8" t="str">
        <f>VLOOKUP(F76,'일요팀 - 2,3부'!$C$3:$E$145,2,FALSE)</f>
        <v>아레테나</v>
      </c>
      <c r="H76" s="8" t="str">
        <f>VLOOKUP(F76,'일요팀 - 2,3부'!$C$3:$E$145,3,FALSE)</f>
        <v>모따스</v>
      </c>
      <c r="I76" s="9"/>
    </row>
    <row r="77" spans="1:9" ht="19.5" customHeight="1" thickBot="1">
      <c r="C77" s="1"/>
      <c r="D77" s="29"/>
      <c r="E77" s="30">
        <v>17</v>
      </c>
      <c r="F77" s="29" t="s">
        <v>236</v>
      </c>
      <c r="G77" s="27" t="str">
        <f>VLOOKUP(F77,'일요팀 - 2,3부'!$C$3:$E$145,2,FALSE)</f>
        <v>로드런너</v>
      </c>
      <c r="H77" s="27" t="str">
        <f>VLOOKUP(F77,'일요팀 - 2,3부'!$C$3:$E$145,3,FALSE)</f>
        <v>비르솜야구단</v>
      </c>
      <c r="I77" s="9"/>
    </row>
    <row r="78" spans="1:9" ht="19.5" customHeight="1" thickTop="1" thickBot="1">
      <c r="C78" s="1"/>
      <c r="D78" s="35">
        <v>16</v>
      </c>
      <c r="E78" s="35"/>
      <c r="F78" s="35"/>
      <c r="G78" s="33"/>
      <c r="H78" s="33"/>
      <c r="I78" s="9"/>
    </row>
    <row r="79" spans="1:9" ht="19.5" customHeight="1" thickTop="1">
      <c r="C79" s="1"/>
      <c r="D79" s="24">
        <v>23</v>
      </c>
      <c r="E79" s="24">
        <v>11</v>
      </c>
      <c r="F79" s="31" t="s">
        <v>6</v>
      </c>
      <c r="G79" s="25" t="str">
        <f>VLOOKUP(F79,'일요팀 - 2,3부'!$C$3:$E$145,2,FALSE)</f>
        <v>고교야구팀</v>
      </c>
      <c r="H79" s="25" t="str">
        <f>VLOOKUP(F79,'일요팀 - 2,3부'!$C$3:$E$145,3,FALSE)</f>
        <v>석천스톤스</v>
      </c>
      <c r="I79" s="9"/>
    </row>
    <row r="80" spans="1:9" ht="19.5" customHeight="1">
      <c r="C80" s="1"/>
      <c r="D80" s="9"/>
      <c r="E80" s="6">
        <v>13</v>
      </c>
      <c r="F80" s="9" t="s">
        <v>241</v>
      </c>
      <c r="G80" s="8" t="str">
        <f>VLOOKUP(F80,'일요팀 - 2,3부'!$C$3:$E$145,2,FALSE)</f>
        <v>로드런너</v>
      </c>
      <c r="H80" s="8" t="str">
        <f>VLOOKUP(F80,'일요팀 - 2,3부'!$C$3:$E$145,3,FALSE)</f>
        <v>K-FRIENDS</v>
      </c>
      <c r="I80" s="9"/>
    </row>
    <row r="81" spans="3:9" ht="19.5" customHeight="1">
      <c r="C81" s="1"/>
      <c r="D81" s="9"/>
      <c r="E81" s="6">
        <v>15</v>
      </c>
      <c r="F81" s="9" t="s">
        <v>7</v>
      </c>
      <c r="G81" s="8" t="str">
        <f>VLOOKUP(F81,'일요팀 - 2,3부'!$C$3:$E$145,2,FALSE)</f>
        <v>IGNIZ</v>
      </c>
      <c r="H81" s="8" t="str">
        <f>VLOOKUP(F81,'일요팀 - 2,3부'!$C$3:$E$145,3,FALSE)</f>
        <v>유한다이노서</v>
      </c>
      <c r="I81" s="9"/>
    </row>
    <row r="82" spans="3:9" ht="19.5" customHeight="1" thickBot="1">
      <c r="C82" s="1"/>
      <c r="D82" s="29"/>
      <c r="E82" s="30">
        <v>17</v>
      </c>
      <c r="F82" s="29" t="s">
        <v>238</v>
      </c>
      <c r="G82" s="27" t="str">
        <f>VLOOKUP(F82,'일요팀 - 2,3부'!$C$3:$E$145,2,FALSE)</f>
        <v>세기레빗츠</v>
      </c>
      <c r="H82" s="27" t="str">
        <f>VLOOKUP(F82,'일요팀 - 2,3부'!$C$3:$E$145,3,FALSE)</f>
        <v>중동외인야구단</v>
      </c>
      <c r="I82" s="9"/>
    </row>
    <row r="83" spans="3:9" ht="19.5" customHeight="1" thickTop="1">
      <c r="C83" s="1"/>
      <c r="D83" s="24">
        <v>30</v>
      </c>
      <c r="E83" s="24">
        <v>11</v>
      </c>
      <c r="F83" s="31" t="s">
        <v>8</v>
      </c>
      <c r="G83" s="8" t="str">
        <f>VLOOKUP(F83,'일요팀 - 2,3부'!$C$3:$E$145,2,FALSE)</f>
        <v>블루스카이</v>
      </c>
      <c r="H83" s="8" t="str">
        <f>VLOOKUP(F83,'일요팀 - 2,3부'!$C$3:$E$145,3,FALSE)</f>
        <v>페어차일드</v>
      </c>
      <c r="I83" s="9"/>
    </row>
    <row r="84" spans="3:9" ht="19.5" customHeight="1">
      <c r="C84" s="1"/>
      <c r="D84" s="9"/>
      <c r="E84" s="6">
        <v>13</v>
      </c>
      <c r="F84" s="9" t="s">
        <v>165</v>
      </c>
      <c r="G84" s="8" t="str">
        <f>VLOOKUP(F84,'일요팀 - 2,3부'!$C$3:$E$145,2,FALSE)</f>
        <v>침프</v>
      </c>
      <c r="H84" s="8" t="str">
        <f>VLOOKUP(F84,'일요팀 - 2,3부'!$C$3:$E$145,3,FALSE)</f>
        <v>에어어택</v>
      </c>
      <c r="I84" s="9"/>
    </row>
    <row r="85" spans="3:9" ht="19.5" customHeight="1">
      <c r="C85" s="1"/>
      <c r="D85" s="9"/>
      <c r="E85" s="6">
        <v>15</v>
      </c>
      <c r="F85" s="9" t="s">
        <v>239</v>
      </c>
      <c r="G85" s="8" t="str">
        <f>VLOOKUP(F85,'일요팀 - 2,3부'!$C$3:$E$145,2,FALSE)</f>
        <v>한촌설렁탕</v>
      </c>
      <c r="H85" s="8" t="str">
        <f>VLOOKUP(F85,'일요팀 - 2,3부'!$C$3:$E$145,3,FALSE)</f>
        <v>아레테나</v>
      </c>
      <c r="I85" s="9"/>
    </row>
    <row r="86" spans="3:9" ht="19.5" customHeight="1" thickBot="1">
      <c r="C86" s="34"/>
      <c r="D86" s="29"/>
      <c r="E86" s="30">
        <v>17</v>
      </c>
      <c r="F86" s="29" t="s">
        <v>240</v>
      </c>
      <c r="G86" s="27" t="str">
        <f>VLOOKUP(F86,'일요팀 - 2,3부'!$C$3:$E$145,2,FALSE)</f>
        <v>굿피플</v>
      </c>
      <c r="H86" s="27" t="str">
        <f>VLOOKUP(F86,'일요팀 - 2,3부'!$C$3:$E$145,3,FALSE)</f>
        <v>82PEOPLE</v>
      </c>
      <c r="I86" s="9"/>
    </row>
    <row r="87" spans="3:9" ht="19.5" customHeight="1" thickTop="1">
      <c r="C87" s="36" t="s">
        <v>24</v>
      </c>
      <c r="D87" s="24">
        <v>7</v>
      </c>
      <c r="E87" s="24">
        <v>11</v>
      </c>
      <c r="F87" s="31" t="s">
        <v>9</v>
      </c>
      <c r="G87" s="25" t="str">
        <f>VLOOKUP(F87,'일요팀 - 2,3부'!$C$3:$E$145,2,FALSE)</f>
        <v>세븐틴타이거즈</v>
      </c>
      <c r="H87" s="25" t="str">
        <f>VLOOKUP(F87,'일요팀 - 2,3부'!$C$3:$E$145,3,FALSE)</f>
        <v>고교야구팀</v>
      </c>
      <c r="I87" s="9"/>
    </row>
    <row r="88" spans="3:9" ht="19.5" customHeight="1">
      <c r="C88" s="9"/>
      <c r="D88" s="9"/>
      <c r="E88" s="6">
        <v>13</v>
      </c>
      <c r="F88" s="9" t="s">
        <v>237</v>
      </c>
      <c r="G88" s="8" t="str">
        <f>VLOOKUP(F88,'일요팀 - 2,3부'!$C$3:$E$145,2,FALSE)</f>
        <v>비상야구단</v>
      </c>
      <c r="H88" s="23" t="str">
        <f>VLOOKUP(F88,'일요팀 - 2,3부'!$C$3:$E$145,3,FALSE)</f>
        <v>제트버팔로</v>
      </c>
      <c r="I88" s="9"/>
    </row>
    <row r="89" spans="3:9" ht="19.5" customHeight="1">
      <c r="C89" s="9"/>
      <c r="D89" s="9"/>
      <c r="E89" s="6">
        <v>15</v>
      </c>
      <c r="F89" s="9" t="s">
        <v>10</v>
      </c>
      <c r="G89" s="8" t="str">
        <f>VLOOKUP(F89,'일요팀 - 2,3부'!$C$3:$E$145,2,FALSE)</f>
        <v>모따스</v>
      </c>
      <c r="H89" s="8" t="str">
        <f>VLOOKUP(F89,'일요팀 - 2,3부'!$C$3:$E$145,3,FALSE)</f>
        <v>유한다이노서</v>
      </c>
      <c r="I89" s="9"/>
    </row>
    <row r="90" spans="3:9" ht="19.5" customHeight="1" thickBot="1">
      <c r="C90" s="9"/>
      <c r="D90" s="29"/>
      <c r="E90" s="30">
        <v>17</v>
      </c>
      <c r="F90" s="29" t="s">
        <v>243</v>
      </c>
      <c r="G90" s="27" t="str">
        <f>VLOOKUP(F90,'일요팀 - 2,3부'!$C$3:$E$145,2,FALSE)</f>
        <v>레오스</v>
      </c>
      <c r="H90" s="27" t="str">
        <f>VLOOKUP(F90,'일요팀 - 2,3부'!$C$3:$E$145,3,FALSE)</f>
        <v>비르솜야구단</v>
      </c>
      <c r="I90" s="9"/>
    </row>
    <row r="91" spans="3:9" ht="19.5" customHeight="1" thickTop="1">
      <c r="C91" s="1"/>
      <c r="D91" s="24">
        <v>14</v>
      </c>
      <c r="E91" s="24">
        <v>11</v>
      </c>
      <c r="F91" s="31" t="s">
        <v>242</v>
      </c>
      <c r="G91" s="25" t="str">
        <f>VLOOKUP(F91,'일요팀 - 2,3부'!$C$3:$E$145,2,FALSE)</f>
        <v>IGNIZ</v>
      </c>
      <c r="H91" s="25" t="str">
        <f>VLOOKUP(F91,'일요팀 - 2,3부'!$C$3:$E$145,3,FALSE)</f>
        <v>블루스카이</v>
      </c>
      <c r="I91" s="8"/>
    </row>
    <row r="92" spans="3:9" ht="19.5" customHeight="1">
      <c r="C92" s="1"/>
      <c r="D92" s="9"/>
      <c r="E92" s="6">
        <v>13</v>
      </c>
      <c r="F92" s="9" t="s">
        <v>257</v>
      </c>
      <c r="G92" s="8" t="str">
        <f>VLOOKUP(F92,'일요팀 - 2,3부'!$C$3:$E$145,2,FALSE)</f>
        <v>비상야구단</v>
      </c>
      <c r="H92" s="22" t="str">
        <f>VLOOKUP(F92,'일요팀 - 2,3부'!$C$3:$E$145,3,FALSE)</f>
        <v>부천크레이지</v>
      </c>
      <c r="I92" s="9"/>
    </row>
    <row r="93" spans="3:9" ht="19.5" customHeight="1">
      <c r="C93" s="1"/>
      <c r="D93" s="9"/>
      <c r="E93" s="6">
        <v>15</v>
      </c>
      <c r="F93" s="9" t="s">
        <v>256</v>
      </c>
      <c r="G93" s="8" t="str">
        <f>VLOOKUP(F93,'일요팀 - 2,3부'!$C$3:$E$145,2,FALSE)</f>
        <v>석천스톤스</v>
      </c>
      <c r="H93" s="8" t="str">
        <f>VLOOKUP(F93,'일요팀 - 2,3부'!$C$3:$E$145,3,FALSE)</f>
        <v>페어차일드</v>
      </c>
      <c r="I93" s="9"/>
    </row>
    <row r="94" spans="3:9" ht="19.5" customHeight="1" thickBot="1">
      <c r="C94" s="1"/>
      <c r="D94" s="29"/>
      <c r="E94" s="30">
        <v>17</v>
      </c>
      <c r="F94" s="29" t="s">
        <v>11</v>
      </c>
      <c r="G94" s="8" t="str">
        <f>VLOOKUP(F94,'일요팀 - 2,3부'!$C$3:$E$145,2,FALSE)</f>
        <v>K-FRIENDS</v>
      </c>
      <c r="H94" s="8" t="str">
        <f>VLOOKUP(F94,'일요팀 - 2,3부'!$C$3:$E$145,3,FALSE)</f>
        <v>침프</v>
      </c>
      <c r="I94" s="9"/>
    </row>
    <row r="95" spans="3:9" ht="19.5" customHeight="1" thickTop="1" thickBot="1">
      <c r="C95" s="1"/>
      <c r="D95" s="35">
        <v>21</v>
      </c>
      <c r="E95" s="35"/>
      <c r="F95" s="35"/>
      <c r="G95" s="33"/>
      <c r="H95" s="33"/>
      <c r="I95" s="9"/>
    </row>
    <row r="96" spans="3:9" ht="19.5" customHeight="1" thickTop="1">
      <c r="C96" s="1"/>
      <c r="D96" s="24">
        <v>28</v>
      </c>
      <c r="E96" s="24">
        <v>11</v>
      </c>
      <c r="F96" s="31" t="s">
        <v>258</v>
      </c>
      <c r="G96" s="8" t="str">
        <f>VLOOKUP(F96,'일요팀 - 2,3부'!$C$3:$E$145,2,FALSE)</f>
        <v>고교야구팀</v>
      </c>
      <c r="H96" s="8" t="str">
        <f>VLOOKUP(F96,'일요팀 - 2,3부'!$C$3:$E$145,3,FALSE)</f>
        <v>아레테나</v>
      </c>
      <c r="I96" s="9"/>
    </row>
    <row r="97" spans="3:9" ht="19.5" customHeight="1">
      <c r="C97" s="1"/>
      <c r="D97" s="9"/>
      <c r="E97" s="6">
        <v>13</v>
      </c>
      <c r="F97" s="9" t="s">
        <v>261</v>
      </c>
      <c r="G97" s="8" t="str">
        <f>VLOOKUP(F97,'일요팀 - 2,3부'!$C$3:$E$145,2,FALSE)</f>
        <v>에어어택</v>
      </c>
      <c r="H97" s="8" t="str">
        <f>VLOOKUP(F97,'일요팀 - 2,3부'!$C$3:$E$145,3,FALSE)</f>
        <v>중동외인야구단</v>
      </c>
      <c r="I97" s="9"/>
    </row>
    <row r="98" spans="3:9" ht="19.5" customHeight="1">
      <c r="C98" s="1"/>
      <c r="D98" s="9"/>
      <c r="E98" s="6">
        <v>15</v>
      </c>
      <c r="F98" s="9" t="s">
        <v>260</v>
      </c>
      <c r="G98" s="8" t="str">
        <f>VLOOKUP(F98,'일요팀 - 2,3부'!$C$3:$E$145,2,FALSE)</f>
        <v>한촌설렁탕</v>
      </c>
      <c r="H98" s="8" t="str">
        <f>VLOOKUP(F98,'일요팀 - 2,3부'!$C$3:$E$145,3,FALSE)</f>
        <v>세븐틴타이거즈</v>
      </c>
      <c r="I98" s="9"/>
    </row>
    <row r="99" spans="3:9" ht="19.5" customHeight="1" thickBot="1">
      <c r="C99" s="34"/>
      <c r="D99" s="29"/>
      <c r="E99" s="30">
        <v>17</v>
      </c>
      <c r="F99" s="29" t="s">
        <v>259</v>
      </c>
      <c r="G99" s="41" t="str">
        <f>VLOOKUP(F99,'일요팀 - 2,3부'!$C$3:$E$145,2,FALSE)</f>
        <v>제트버팔로</v>
      </c>
      <c r="H99" s="27" t="str">
        <f>VLOOKUP(F99,'일요팀 - 2,3부'!$C$3:$E$145,3,FALSE)</f>
        <v>세기레빗츠</v>
      </c>
      <c r="I99" s="9"/>
    </row>
    <row r="100" spans="3:9" ht="19.5" customHeight="1" thickTop="1">
      <c r="C100" s="36" t="s">
        <v>25</v>
      </c>
      <c r="D100" s="24">
        <v>4</v>
      </c>
      <c r="E100" s="24">
        <v>11</v>
      </c>
      <c r="F100" s="31" t="s">
        <v>262</v>
      </c>
      <c r="G100" s="25" t="str">
        <f>VLOOKUP(F100,'일요팀 - 2,3부'!$C$3:$E$145,2,FALSE)</f>
        <v>모따스</v>
      </c>
      <c r="H100" s="25" t="str">
        <f>VLOOKUP(F100,'일요팀 - 2,3부'!$C$3:$E$145,3,FALSE)</f>
        <v>IGNIZ</v>
      </c>
      <c r="I100" s="9"/>
    </row>
    <row r="101" spans="3:9" ht="19.5" customHeight="1">
      <c r="C101" s="9"/>
      <c r="D101" s="9"/>
      <c r="E101" s="6">
        <v>13</v>
      </c>
      <c r="F101" s="9" t="s">
        <v>264</v>
      </c>
      <c r="G101" s="8" t="str">
        <f>VLOOKUP(F101,'일요팀 - 2,3부'!$C$3:$E$145,2,FALSE)</f>
        <v>82PEOPLE</v>
      </c>
      <c r="H101" s="8" t="str">
        <f>VLOOKUP(F101,'일요팀 - 2,3부'!$C$3:$E$145,3,FALSE)</f>
        <v>레오스</v>
      </c>
      <c r="I101" s="9"/>
    </row>
    <row r="102" spans="3:9" ht="19.5" customHeight="1">
      <c r="C102" s="9"/>
      <c r="D102" s="9"/>
      <c r="E102" s="6">
        <v>15</v>
      </c>
      <c r="F102" s="9" t="s">
        <v>263</v>
      </c>
      <c r="G102" s="8" t="str">
        <f>VLOOKUP(F102,'일요팀 - 2,3부'!$C$3:$E$145,2,FALSE)</f>
        <v>유한다이노서</v>
      </c>
      <c r="H102" s="8" t="str">
        <f>VLOOKUP(F102,'일요팀 - 2,3부'!$C$3:$E$145,3,FALSE)</f>
        <v>블루스카이</v>
      </c>
      <c r="I102" s="9"/>
    </row>
    <row r="103" spans="3:9" ht="19.5" customHeight="1" thickBot="1">
      <c r="C103" s="9"/>
      <c r="D103" s="29"/>
      <c r="E103" s="30">
        <v>17</v>
      </c>
      <c r="F103" s="29" t="s">
        <v>266</v>
      </c>
      <c r="G103" s="27" t="str">
        <f>VLOOKUP(F103,'일요팀 - 2,3부'!$C$3:$E$145,2,FALSE)</f>
        <v>비르솜야구단</v>
      </c>
      <c r="H103" s="27" t="str">
        <f>VLOOKUP(F103,'일요팀 - 2,3부'!$C$3:$E$145,3,FALSE)</f>
        <v>굿피플</v>
      </c>
      <c r="I103" s="9"/>
    </row>
    <row r="104" spans="3:9" ht="19.5" customHeight="1" thickTop="1">
      <c r="C104" s="1"/>
      <c r="D104" s="24">
        <v>11</v>
      </c>
      <c r="E104" s="24">
        <v>11</v>
      </c>
      <c r="F104" s="31" t="s">
        <v>265</v>
      </c>
      <c r="G104" s="25" t="str">
        <f>VLOOKUP(F104,'일요팀 - 2,3부'!$C$3:$E$145,2,FALSE)</f>
        <v>한촌설렁탕</v>
      </c>
      <c r="H104" s="25" t="str">
        <f>VLOOKUP(F104,'일요팀 - 2,3부'!$C$3:$E$145,3,FALSE)</f>
        <v>석천스톤스</v>
      </c>
      <c r="I104" s="9"/>
    </row>
    <row r="105" spans="3:9" ht="19.5" customHeight="1">
      <c r="C105" s="1"/>
      <c r="D105" s="9"/>
      <c r="E105" s="6">
        <v>13</v>
      </c>
      <c r="F105" s="9" t="s">
        <v>267</v>
      </c>
      <c r="G105" s="8" t="str">
        <f>VLOOKUP(F105,'일요팀 - 2,3부'!$C$3:$E$145,2,FALSE)</f>
        <v>로드런너</v>
      </c>
      <c r="H105" s="8" t="str">
        <f>VLOOKUP(F105,'일요팀 - 2,3부'!$C$3:$E$145,3,FALSE)</f>
        <v>비상야구단</v>
      </c>
      <c r="I105" s="9"/>
    </row>
    <row r="106" spans="3:9" ht="19.5" customHeight="1">
      <c r="C106" s="1"/>
      <c r="D106" s="9"/>
      <c r="E106" s="6">
        <v>15</v>
      </c>
      <c r="F106" s="9" t="s">
        <v>13</v>
      </c>
      <c r="G106" s="8" t="str">
        <f>VLOOKUP(F106,'일요팀 - 2,3부'!$C$3:$E$145,2,FALSE)</f>
        <v>페어차일드</v>
      </c>
      <c r="H106" s="8" t="str">
        <f>VLOOKUP(F106,'일요팀 - 2,3부'!$C$3:$E$145,3,FALSE)</f>
        <v>고교야구팀</v>
      </c>
      <c r="I106" s="9"/>
    </row>
    <row r="107" spans="3:9" ht="19.5" customHeight="1" thickBot="1">
      <c r="C107" s="1"/>
      <c r="D107" s="29"/>
      <c r="E107" s="30">
        <v>17</v>
      </c>
      <c r="F107" s="29" t="s">
        <v>269</v>
      </c>
      <c r="G107" s="42" t="str">
        <f>VLOOKUP(F107,'일요팀 - 2,3부'!$C$3:$E$145,2,FALSE)</f>
        <v>부천크레이지</v>
      </c>
      <c r="H107" s="27" t="str">
        <f>VLOOKUP(F107,'일요팀 - 2,3부'!$C$3:$E$145,3,FALSE)</f>
        <v>세기레빗츠</v>
      </c>
      <c r="I107" s="9"/>
    </row>
    <row r="108" spans="3:9" ht="19.5" customHeight="1" thickTop="1">
      <c r="C108" s="1"/>
      <c r="D108" s="28">
        <v>15</v>
      </c>
      <c r="E108" s="28"/>
      <c r="F108" s="28" t="s">
        <v>129</v>
      </c>
      <c r="G108" s="25"/>
      <c r="H108" s="25"/>
      <c r="I108" s="9"/>
    </row>
    <row r="109" spans="3:9" ht="19.5" customHeight="1">
      <c r="C109" s="1"/>
      <c r="D109" s="11"/>
      <c r="E109" s="11">
        <v>7</v>
      </c>
      <c r="F109" s="11" t="s">
        <v>314</v>
      </c>
      <c r="G109" s="8" t="str">
        <f>VLOOKUP(F109,'일요팀 - 2,3부'!$C$3:$E$145,2,FALSE)</f>
        <v>침프</v>
      </c>
      <c r="H109" s="8" t="str">
        <f>VLOOKUP(F109,'일요팀 - 2,3부'!$C$3:$E$145,3,FALSE)</f>
        <v>비상야구단</v>
      </c>
      <c r="I109" s="9" t="s">
        <v>342</v>
      </c>
    </row>
    <row r="110" spans="3:9" ht="19.5" customHeight="1">
      <c r="C110" s="1"/>
      <c r="D110" s="11"/>
      <c r="E110" s="11">
        <v>9</v>
      </c>
      <c r="F110" s="11" t="s">
        <v>363</v>
      </c>
      <c r="G110" s="8" t="str">
        <f>VLOOKUP(F110,'일요팀 - 2,3부'!$C$3:$E$145,2,FALSE)</f>
        <v>중동외인야구단</v>
      </c>
      <c r="H110" s="8" t="str">
        <f>VLOOKUP(F110,'일요팀 - 2,3부'!$C$3:$E$145,3,FALSE)</f>
        <v>K-FRIENDS</v>
      </c>
      <c r="I110" s="9" t="s">
        <v>342</v>
      </c>
    </row>
    <row r="111" spans="3:9" ht="19.5" customHeight="1">
      <c r="C111" s="1"/>
      <c r="D111" s="11"/>
      <c r="E111" s="11">
        <v>11</v>
      </c>
      <c r="F111" s="11" t="s">
        <v>364</v>
      </c>
      <c r="G111" s="8" t="str">
        <f>VLOOKUP(F111,'일요팀 - 2,3부'!$C$3:$E$145,2,FALSE)</f>
        <v>비르솜야구단</v>
      </c>
      <c r="H111" s="8" t="str">
        <f>VLOOKUP(F111,'일요팀 - 2,3부'!$C$3:$E$145,3,FALSE)</f>
        <v>에어어택</v>
      </c>
      <c r="I111" s="9" t="s">
        <v>342</v>
      </c>
    </row>
    <row r="112" spans="3:9" ht="19.5" customHeight="1">
      <c r="C112" s="1"/>
      <c r="D112" s="11"/>
      <c r="E112" s="11">
        <v>13</v>
      </c>
      <c r="F112" s="11" t="s">
        <v>365</v>
      </c>
      <c r="G112" s="8" t="str">
        <f>VLOOKUP(F112,'일요팀 - 2,3부'!$C$3:$E$145,2,FALSE)</f>
        <v>세기레빗츠</v>
      </c>
      <c r="H112" s="8" t="str">
        <f>VLOOKUP(F112,'일요팀 - 2,3부'!$C$3:$E$145,3,FALSE)</f>
        <v>82PEOPLE</v>
      </c>
      <c r="I112" s="9" t="s">
        <v>342</v>
      </c>
    </row>
    <row r="113" spans="2:9" ht="19.5" customHeight="1">
      <c r="C113" s="1"/>
      <c r="D113" s="11"/>
      <c r="E113" s="11">
        <v>15</v>
      </c>
      <c r="F113" s="11" t="s">
        <v>380</v>
      </c>
      <c r="G113" s="8" t="str">
        <f>VLOOKUP(F113,'일요팀 - 2,3부'!$C$3:$E$145,2,FALSE)</f>
        <v>모따스</v>
      </c>
      <c r="H113" s="8" t="str">
        <f>VLOOKUP(F113,'일요팀 - 2,3부'!$C$3:$E$145,3,FALSE)</f>
        <v>아레테나</v>
      </c>
      <c r="I113" s="9" t="s">
        <v>342</v>
      </c>
    </row>
    <row r="114" spans="2:9" ht="19.5" customHeight="1" thickBot="1">
      <c r="C114" s="1"/>
      <c r="D114" s="26"/>
      <c r="E114" s="26">
        <v>17</v>
      </c>
      <c r="F114" s="26" t="s">
        <v>381</v>
      </c>
      <c r="G114" s="27" t="str">
        <f>VLOOKUP(F114,'일요팀 - 2,3부'!$C$3:$E$145,2,FALSE)</f>
        <v>한촌설렁탕</v>
      </c>
      <c r="H114" s="27" t="str">
        <f>VLOOKUP(F114,'일요팀 - 2,3부'!$C$3:$E$145,3,FALSE)</f>
        <v>고교야구팀</v>
      </c>
      <c r="I114" s="9" t="s">
        <v>342</v>
      </c>
    </row>
    <row r="115" spans="2:9" ht="19.5" customHeight="1" thickTop="1" thickBot="1">
      <c r="C115" s="1"/>
      <c r="D115" s="35">
        <v>18</v>
      </c>
      <c r="E115" s="35"/>
      <c r="F115" s="35"/>
      <c r="G115" s="33"/>
      <c r="H115" s="33"/>
      <c r="I115" s="9"/>
    </row>
    <row r="116" spans="2:9" ht="19.5" customHeight="1" thickTop="1">
      <c r="C116" s="1"/>
      <c r="D116" s="24">
        <v>25</v>
      </c>
      <c r="E116" s="24">
        <v>11</v>
      </c>
      <c r="F116" s="31" t="s">
        <v>268</v>
      </c>
      <c r="G116" s="25" t="str">
        <f>VLOOKUP(F116,'일요팀 - 2,3부'!$C$3:$E$145,2,FALSE)</f>
        <v>아레테나</v>
      </c>
      <c r="H116" s="25" t="str">
        <f>VLOOKUP(F116,'일요팀 - 2,3부'!$C$3:$E$145,3,FALSE)</f>
        <v>IGNIZ</v>
      </c>
      <c r="I116" s="9"/>
    </row>
    <row r="117" spans="2:9" ht="19.5" customHeight="1">
      <c r="B117" s="2"/>
      <c r="C117" s="1"/>
      <c r="D117" s="9"/>
      <c r="E117" s="6">
        <v>13</v>
      </c>
      <c r="F117" s="9" t="s">
        <v>271</v>
      </c>
      <c r="G117" s="8" t="str">
        <f>VLOOKUP(F117,'일요팀 - 2,3부'!$C$3:$E$145,2,FALSE)</f>
        <v>K-FRIENDS</v>
      </c>
      <c r="H117" s="8" t="str">
        <f>VLOOKUP(F117,'일요팀 - 2,3부'!$C$3:$E$145,3,FALSE)</f>
        <v>에어어택</v>
      </c>
      <c r="I117" s="9"/>
    </row>
    <row r="118" spans="2:9" ht="19.5" customHeight="1">
      <c r="C118" s="1"/>
      <c r="D118" s="9"/>
      <c r="E118" s="6">
        <v>15</v>
      </c>
      <c r="F118" s="9" t="s">
        <v>270</v>
      </c>
      <c r="G118" s="8" t="str">
        <f>VLOOKUP(F118,'일요팀 - 2,3부'!$C$3:$E$145,2,FALSE)</f>
        <v>블루스카이</v>
      </c>
      <c r="H118" s="8" t="str">
        <f>VLOOKUP(F118,'일요팀 - 2,3부'!$C$3:$E$145,3,FALSE)</f>
        <v>한촌설렁탕</v>
      </c>
      <c r="I118" s="9"/>
    </row>
    <row r="119" spans="2:9" ht="19.5" customHeight="1" thickBot="1">
      <c r="C119" s="34"/>
      <c r="D119" s="29"/>
      <c r="E119" s="30">
        <v>17</v>
      </c>
      <c r="F119" s="29" t="s">
        <v>274</v>
      </c>
      <c r="G119" s="27" t="str">
        <f>VLOOKUP(F119,'일요팀 - 2,3부'!$C$3:$E$145,2,FALSE)</f>
        <v>중동외인야구단</v>
      </c>
      <c r="H119" s="27" t="str">
        <f>VLOOKUP(F119,'일요팀 - 2,3부'!$C$3:$E$145,3,FALSE)</f>
        <v>레오스</v>
      </c>
      <c r="I119" s="9"/>
    </row>
    <row r="120" spans="2:9" ht="19.5" customHeight="1" thickTop="1">
      <c r="B120" s="2"/>
      <c r="C120" s="36" t="s">
        <v>26</v>
      </c>
      <c r="D120" s="24">
        <v>1</v>
      </c>
      <c r="E120" s="24">
        <v>11</v>
      </c>
      <c r="F120" s="31" t="s">
        <v>272</v>
      </c>
      <c r="G120" s="25" t="str">
        <f>VLOOKUP(F120,'일요팀 - 2,3부'!$C$3:$E$145,2,FALSE)</f>
        <v>석천스톤스</v>
      </c>
      <c r="H120" s="25" t="str">
        <f>VLOOKUP(F120,'일요팀 - 2,3부'!$C$3:$E$145,3,FALSE)</f>
        <v>유한다이노서</v>
      </c>
      <c r="I120" s="9"/>
    </row>
    <row r="121" spans="2:9" ht="19.5" customHeight="1">
      <c r="B121" s="2"/>
      <c r="C121" s="3"/>
      <c r="D121" s="9"/>
      <c r="E121" s="6">
        <v>13</v>
      </c>
      <c r="F121" s="9" t="s">
        <v>14</v>
      </c>
      <c r="G121" s="23" t="str">
        <f>VLOOKUP(F121,'일요팀 - 2,3부'!$C$3:$E$145,2,FALSE)</f>
        <v>제트버팔로</v>
      </c>
      <c r="H121" s="8" t="str">
        <f>VLOOKUP(F121,'일요팀 - 2,3부'!$C$3:$E$145,3,FALSE)</f>
        <v>82PEOPLE</v>
      </c>
      <c r="I121" s="9"/>
    </row>
    <row r="122" spans="2:9" ht="19.5" customHeight="1" thickBot="1">
      <c r="B122" s="2"/>
      <c r="C122" s="3"/>
      <c r="D122" s="29"/>
      <c r="E122" s="30">
        <v>15</v>
      </c>
      <c r="F122" s="29" t="s">
        <v>273</v>
      </c>
      <c r="G122" s="27" t="str">
        <f>VLOOKUP(F122,'일요팀 - 2,3부'!$C$3:$E$145,2,FALSE)</f>
        <v>페어차일드</v>
      </c>
      <c r="H122" s="27" t="str">
        <f>VLOOKUP(F122,'일요팀 - 2,3부'!$C$3:$E$145,3,FALSE)</f>
        <v>모따스</v>
      </c>
      <c r="I122" s="9"/>
    </row>
    <row r="123" spans="2:9" ht="19.5" customHeight="1" thickTop="1">
      <c r="C123" s="3"/>
      <c r="D123" s="24">
        <v>8</v>
      </c>
      <c r="E123" s="24">
        <v>11</v>
      </c>
      <c r="F123" s="31" t="s">
        <v>276</v>
      </c>
      <c r="G123" s="25" t="str">
        <f>VLOOKUP(F123,'일요팀 - 2,3부'!$C$3:$E$145,2,FALSE)</f>
        <v>침프</v>
      </c>
      <c r="H123" s="25" t="str">
        <f>VLOOKUP(F123,'일요팀 - 2,3부'!$C$3:$E$145,3,FALSE)</f>
        <v>굿피플</v>
      </c>
      <c r="I123" s="9"/>
    </row>
    <row r="124" spans="2:9" ht="19.5" customHeight="1">
      <c r="B124" s="2"/>
      <c r="C124" s="3"/>
      <c r="D124" s="9"/>
      <c r="E124" s="6">
        <v>13</v>
      </c>
      <c r="F124" s="9" t="s">
        <v>275</v>
      </c>
      <c r="G124" s="8" t="str">
        <f>VLOOKUP(F124,'일요팀 - 2,3부'!$C$3:$E$145,2,FALSE)</f>
        <v>블루스카이</v>
      </c>
      <c r="H124" s="8" t="str">
        <f>VLOOKUP(F124,'일요팀 - 2,3부'!$C$3:$E$145,3,FALSE)</f>
        <v>아레테나</v>
      </c>
      <c r="I124" s="9"/>
    </row>
    <row r="125" spans="2:9" ht="19.5" customHeight="1" thickBot="1">
      <c r="C125" s="3"/>
      <c r="D125" s="29"/>
      <c r="E125" s="30">
        <v>15</v>
      </c>
      <c r="F125" s="29" t="s">
        <v>278</v>
      </c>
      <c r="G125" s="27" t="str">
        <f>VLOOKUP(F125,'일요팀 - 2,3부'!$C$3:$E$145,2,FALSE)</f>
        <v>세기레빗츠</v>
      </c>
      <c r="H125" s="27" t="str">
        <f>VLOOKUP(F125,'일요팀 - 2,3부'!$C$3:$E$145,3,FALSE)</f>
        <v>로드런너</v>
      </c>
      <c r="I125" s="8"/>
    </row>
    <row r="126" spans="2:9" ht="19.5" customHeight="1" thickTop="1" thickBot="1">
      <c r="C126" s="1"/>
      <c r="D126" s="33">
        <v>15</v>
      </c>
      <c r="E126" s="33"/>
      <c r="F126" s="33"/>
      <c r="G126" s="33"/>
      <c r="H126" s="33"/>
      <c r="I126" s="8"/>
    </row>
    <row r="127" spans="2:9" ht="19.5" customHeight="1" thickTop="1" thickBot="1">
      <c r="C127" s="1"/>
      <c r="D127" s="32">
        <v>22</v>
      </c>
      <c r="E127" s="32"/>
      <c r="F127" s="32" t="s">
        <v>27</v>
      </c>
      <c r="G127" s="33"/>
      <c r="H127" s="33"/>
      <c r="I127" s="9"/>
    </row>
    <row r="128" spans="2:9" ht="19.5" customHeight="1" thickTop="1">
      <c r="C128" s="1"/>
      <c r="D128" s="24">
        <v>29</v>
      </c>
      <c r="E128" s="24">
        <v>11</v>
      </c>
      <c r="F128" s="31" t="s">
        <v>277</v>
      </c>
      <c r="G128" s="25" t="str">
        <f>VLOOKUP(F128,'일요팀 - 2,3부'!$C$3:$E$145,2,FALSE)</f>
        <v>IGNIZ</v>
      </c>
      <c r="H128" s="25" t="str">
        <f>VLOOKUP(F128,'일요팀 - 2,3부'!$C$3:$E$145,3,FALSE)</f>
        <v>석천스톤스</v>
      </c>
      <c r="I128" s="9"/>
    </row>
    <row r="129" spans="3:9" ht="19.5" customHeight="1">
      <c r="C129" s="1"/>
      <c r="D129" s="9"/>
      <c r="E129" s="6">
        <v>13</v>
      </c>
      <c r="F129" s="9" t="s">
        <v>280</v>
      </c>
      <c r="G129" s="8" t="str">
        <f>VLOOKUP(F129,'일요팀 - 2,3부'!$C$3:$E$145,2,FALSE)</f>
        <v>에어어택</v>
      </c>
      <c r="H129" s="22" t="str">
        <f>VLOOKUP(F129,'일요팀 - 2,3부'!$C$3:$E$145,3,FALSE)</f>
        <v>부천크레이지</v>
      </c>
      <c r="I129" s="9"/>
    </row>
    <row r="130" spans="3:9" ht="19.5" customHeight="1" thickBot="1">
      <c r="C130" s="34"/>
      <c r="D130" s="29"/>
      <c r="E130" s="30">
        <v>15</v>
      </c>
      <c r="F130" s="29" t="s">
        <v>279</v>
      </c>
      <c r="G130" s="27" t="str">
        <f>VLOOKUP(F130,'일요팀 - 2,3부'!$C$3:$E$145,2,FALSE)</f>
        <v>세븐틴타이거즈</v>
      </c>
      <c r="H130" s="27" t="str">
        <f>VLOOKUP(F130,'일요팀 - 2,3부'!$C$3:$E$145,3,FALSE)</f>
        <v>페어차일드</v>
      </c>
      <c r="I130" s="9"/>
    </row>
    <row r="131" spans="3:9" ht="19.5" customHeight="1" thickTop="1">
      <c r="C131" s="36" t="s">
        <v>28</v>
      </c>
      <c r="D131" s="28">
        <v>3</v>
      </c>
      <c r="E131" s="38"/>
      <c r="F131" s="28" t="s">
        <v>183</v>
      </c>
      <c r="G131" s="25"/>
      <c r="H131" s="25"/>
      <c r="I131" s="9"/>
    </row>
    <row r="132" spans="3:9" ht="19.5" customHeight="1">
      <c r="C132" s="3"/>
      <c r="D132" s="11"/>
      <c r="E132" s="20">
        <v>8</v>
      </c>
      <c r="F132" s="11"/>
      <c r="G132" s="8" t="s">
        <v>344</v>
      </c>
      <c r="H132" s="8"/>
      <c r="I132" s="9" t="s">
        <v>342</v>
      </c>
    </row>
    <row r="133" spans="3:9" ht="19.5" customHeight="1">
      <c r="C133" s="3"/>
      <c r="D133" s="11"/>
      <c r="E133" s="20">
        <v>10</v>
      </c>
      <c r="F133" s="11"/>
      <c r="G133" s="8" t="s">
        <v>344</v>
      </c>
      <c r="H133" s="8"/>
      <c r="I133" s="9" t="s">
        <v>342</v>
      </c>
    </row>
    <row r="134" spans="3:9" ht="19.5" customHeight="1">
      <c r="C134" s="3"/>
      <c r="D134" s="11"/>
      <c r="E134" s="20">
        <v>12</v>
      </c>
      <c r="F134" s="11" t="s">
        <v>378</v>
      </c>
      <c r="G134" s="8" t="str">
        <f>VLOOKUP(F134,'일요팀 - 2,3부'!$C$3:$E$145,2,FALSE)</f>
        <v>굿피플</v>
      </c>
      <c r="H134" s="23" t="str">
        <f>VLOOKUP(F134,'일요팀 - 2,3부'!$C$3:$E$145,3,FALSE)</f>
        <v>제트버팔로</v>
      </c>
      <c r="I134" s="9" t="s">
        <v>342</v>
      </c>
    </row>
    <row r="135" spans="3:9" ht="19.5" customHeight="1" thickBot="1">
      <c r="C135" s="3"/>
      <c r="D135" s="26"/>
      <c r="E135" s="39">
        <v>14</v>
      </c>
      <c r="F135" s="26" t="s">
        <v>379</v>
      </c>
      <c r="G135" s="27" t="str">
        <f>VLOOKUP(F135,'일요팀 - 2,3부'!$C$3:$E$145,2,FALSE)</f>
        <v>로드런너</v>
      </c>
      <c r="H135" s="27" t="str">
        <f>VLOOKUP(F135,'일요팀 - 2,3부'!$C$3:$E$145,3,FALSE)</f>
        <v>침프</v>
      </c>
      <c r="I135" s="9" t="s">
        <v>342</v>
      </c>
    </row>
    <row r="136" spans="3:9" ht="19.5" customHeight="1" thickTop="1">
      <c r="C136" s="3"/>
      <c r="D136" s="24">
        <v>6</v>
      </c>
      <c r="E136" s="24">
        <v>11</v>
      </c>
      <c r="F136" s="31" t="s">
        <v>282</v>
      </c>
      <c r="G136" s="25" t="str">
        <f>VLOOKUP(F136,'일요팀 - 2,3부'!$C$3:$E$145,2,FALSE)</f>
        <v>비르솜야구단</v>
      </c>
      <c r="H136" s="46" t="str">
        <f>VLOOKUP(F136,'일요팀 - 2,3부'!$C$3:$E$145,3,FALSE)</f>
        <v>제트버팔로</v>
      </c>
      <c r="I136" s="9"/>
    </row>
    <row r="137" spans="3:9" ht="19.5" customHeight="1">
      <c r="C137" s="1"/>
      <c r="D137" s="6"/>
      <c r="E137" s="6">
        <v>13</v>
      </c>
      <c r="F137" s="9" t="s">
        <v>281</v>
      </c>
      <c r="G137" s="8" t="str">
        <f>VLOOKUP(F137,'일요팀 - 2,3부'!$C$3:$E$145,2,FALSE)</f>
        <v>유한다이노서</v>
      </c>
      <c r="H137" s="8" t="str">
        <f>VLOOKUP(F137,'일요팀 - 2,3부'!$C$3:$E$145,3,FALSE)</f>
        <v>고교야구팀</v>
      </c>
      <c r="I137" s="9"/>
    </row>
    <row r="138" spans="3:9" ht="19.5" customHeight="1" thickBot="1">
      <c r="C138" s="1"/>
      <c r="D138" s="30"/>
      <c r="E138" s="30">
        <v>15</v>
      </c>
      <c r="F138" s="29" t="s">
        <v>415</v>
      </c>
      <c r="G138" s="27" t="str">
        <f>VLOOKUP(F138,'일요팀 - 2,3부'!$C$3:$E$145,2,FALSE)</f>
        <v>비상야구단</v>
      </c>
      <c r="H138" s="27" t="str">
        <f>VLOOKUP(F138,'일요팀 - 2,3부'!$C$3:$E$145,3,FALSE)</f>
        <v>K-FRIENDS</v>
      </c>
      <c r="I138" s="9"/>
    </row>
    <row r="139" spans="3:9" ht="19.5" customHeight="1" thickTop="1">
      <c r="C139" s="1" t="s">
        <v>21</v>
      </c>
      <c r="D139" s="28">
        <v>9</v>
      </c>
      <c r="E139" s="38"/>
      <c r="F139" s="28" t="s">
        <v>142</v>
      </c>
      <c r="G139" s="25"/>
      <c r="H139" s="25"/>
      <c r="I139" s="9"/>
    </row>
    <row r="140" spans="3:9" ht="19.5" customHeight="1">
      <c r="C140" s="1"/>
      <c r="D140" s="11"/>
      <c r="E140" s="20">
        <v>8</v>
      </c>
      <c r="F140" s="11"/>
      <c r="G140" s="8" t="s">
        <v>344</v>
      </c>
      <c r="H140" s="8"/>
      <c r="I140" s="9" t="s">
        <v>342</v>
      </c>
    </row>
    <row r="141" spans="3:9" ht="19.5" customHeight="1">
      <c r="C141" s="1"/>
      <c r="D141" s="11"/>
      <c r="E141" s="20">
        <v>10</v>
      </c>
      <c r="F141" s="11" t="s">
        <v>376</v>
      </c>
      <c r="G141" s="8" t="str">
        <f>VLOOKUP(F141,'일요팀 - 2,3부'!$C$3:$E$145,2,FALSE)</f>
        <v>세븐틴타이거즈</v>
      </c>
      <c r="H141" s="8" t="str">
        <f>VLOOKUP(F141,'일요팀 - 2,3부'!$C$3:$E$145,3,FALSE)</f>
        <v>IGNIZ</v>
      </c>
      <c r="I141" s="9" t="s">
        <v>342</v>
      </c>
    </row>
    <row r="142" spans="3:9" ht="19.5" customHeight="1">
      <c r="C142" s="1"/>
      <c r="D142" s="11"/>
      <c r="E142" s="20">
        <v>12</v>
      </c>
      <c r="F142" s="11" t="s">
        <v>382</v>
      </c>
      <c r="G142" s="8" t="str">
        <f>VLOOKUP(F142,'일요팀 - 2,3부'!$C$3:$E$145,2,FALSE)</f>
        <v>침프</v>
      </c>
      <c r="H142" s="8" t="str">
        <f>VLOOKUP(F142,'일요팀 - 2,3부'!$C$3:$E$145,3,FALSE)</f>
        <v>비르솜야구단</v>
      </c>
      <c r="I142" s="9" t="s">
        <v>342</v>
      </c>
    </row>
    <row r="143" spans="3:9" ht="19.5" customHeight="1" thickBot="1">
      <c r="C143" s="1"/>
      <c r="D143" s="26"/>
      <c r="E143" s="39">
        <v>14</v>
      </c>
      <c r="F143" s="26" t="s">
        <v>383</v>
      </c>
      <c r="G143" s="27" t="str">
        <f>VLOOKUP(F143,'일요팀 - 2,3부'!$C$3:$E$145,2,FALSE)</f>
        <v>IGNIZ</v>
      </c>
      <c r="H143" s="27" t="str">
        <f>VLOOKUP(F143,'일요팀 - 2,3부'!$C$3:$E$145,3,FALSE)</f>
        <v>페어차일드</v>
      </c>
      <c r="I143" s="9" t="s">
        <v>342</v>
      </c>
    </row>
    <row r="144" spans="3:9" ht="19.5" customHeight="1" thickTop="1">
      <c r="C144" s="1"/>
      <c r="D144" s="24">
        <v>13</v>
      </c>
      <c r="E144" s="24">
        <v>11</v>
      </c>
      <c r="F144" s="31" t="s">
        <v>283</v>
      </c>
      <c r="G144" s="25" t="str">
        <f>VLOOKUP(F144,'일요팀 - 2,3부'!$C$3:$E$145,2,FALSE)</f>
        <v>한촌설렁탕</v>
      </c>
      <c r="H144" s="25" t="str">
        <f>VLOOKUP(F144,'일요팀 - 2,3부'!$C$3:$E$145,3,FALSE)</f>
        <v>모따스</v>
      </c>
      <c r="I144" s="31"/>
    </row>
    <row r="145" spans="3:12" ht="19.5" customHeight="1">
      <c r="C145" s="1"/>
      <c r="D145" s="9"/>
      <c r="E145" s="6">
        <v>13</v>
      </c>
      <c r="F145" s="9" t="s">
        <v>285</v>
      </c>
      <c r="G145" s="8" t="str">
        <f>VLOOKUP(F145,'일요팀 - 2,3부'!$C$3:$E$145,2,FALSE)</f>
        <v>레오스</v>
      </c>
      <c r="H145" s="8" t="str">
        <f>VLOOKUP(F145,'일요팀 - 2,3부'!$C$3:$E$145,3,FALSE)</f>
        <v>침프</v>
      </c>
      <c r="I145" s="9"/>
      <c r="J145" s="2"/>
      <c r="K145" s="2"/>
      <c r="L145" s="2"/>
    </row>
    <row r="146" spans="3:12" ht="19.5" customHeight="1" thickBot="1">
      <c r="C146" s="1"/>
      <c r="D146" s="29"/>
      <c r="E146" s="30">
        <v>15</v>
      </c>
      <c r="F146" s="40" t="s">
        <v>304</v>
      </c>
      <c r="G146" s="40" t="str">
        <f>VLOOKUP(F146,'일요팀 - 2,3부'!$C$3:$E$145,2,FALSE)</f>
        <v>블루스카이</v>
      </c>
      <c r="H146" s="40" t="str">
        <f>VLOOKUP(F146,'일요팀 - 2,3부'!$C$3:$E$145,3,FALSE)</f>
        <v>석천스톤스</v>
      </c>
      <c r="I146" s="54" t="s">
        <v>377</v>
      </c>
      <c r="J146" s="2"/>
      <c r="K146" s="2"/>
      <c r="L146" s="2"/>
    </row>
    <row r="147" spans="3:12" ht="19.5" customHeight="1" thickTop="1" thickBot="1">
      <c r="C147" s="3"/>
      <c r="D147" s="33">
        <v>20</v>
      </c>
      <c r="E147" s="35"/>
      <c r="F147" s="35"/>
      <c r="G147" s="33"/>
      <c r="H147" s="33"/>
      <c r="I147" s="54"/>
      <c r="J147" s="2"/>
      <c r="K147" s="2"/>
      <c r="L147" s="2"/>
    </row>
    <row r="148" spans="3:12" ht="19.5" customHeight="1" thickTop="1">
      <c r="C148" s="1"/>
      <c r="D148" s="24">
        <v>27</v>
      </c>
      <c r="E148" s="24">
        <v>11</v>
      </c>
      <c r="F148" s="31" t="s">
        <v>305</v>
      </c>
      <c r="G148" s="25" t="str">
        <f>VLOOKUP(F148,'일요팀 - 2,3부'!$C$3:$E$145,2,FALSE)</f>
        <v>82PEOPLE</v>
      </c>
      <c r="H148" s="25" t="str">
        <f>VLOOKUP(F148,'일요팀 - 2,3부'!$C$3:$E$145,3,FALSE)</f>
        <v>로드런너</v>
      </c>
      <c r="I148" s="54"/>
      <c r="J148" s="2"/>
      <c r="K148" s="2"/>
      <c r="L148" s="2"/>
    </row>
    <row r="149" spans="3:12" ht="19.5" customHeight="1">
      <c r="C149" s="1"/>
      <c r="D149" s="9"/>
      <c r="E149" s="6">
        <v>13</v>
      </c>
      <c r="F149" s="9" t="s">
        <v>306</v>
      </c>
      <c r="G149" s="8" t="str">
        <f>VLOOKUP(F149,'일요팀 - 2,3부'!$C$3:$E$145,2,FALSE)</f>
        <v>유한다이노서</v>
      </c>
      <c r="H149" s="8" t="str">
        <f>VLOOKUP(F149,'일요팀 - 2,3부'!$C$3:$E$145,3,FALSE)</f>
        <v>페어차일드</v>
      </c>
      <c r="I149" s="54"/>
    </row>
    <row r="150" spans="3:12" ht="19.5" customHeight="1" thickBot="1">
      <c r="C150" s="34"/>
      <c r="D150" s="29"/>
      <c r="E150" s="30">
        <v>15</v>
      </c>
      <c r="F150" s="29" t="s">
        <v>307</v>
      </c>
      <c r="G150" s="27" t="str">
        <f>VLOOKUP(F150,'일요팀 - 2,3부'!$C$3:$E$145,2,FALSE)</f>
        <v>K-FRIENDS</v>
      </c>
      <c r="H150" s="42" t="str">
        <f>VLOOKUP(F150,'일요팀 - 2,3부'!$C$3:$E$145,3,FALSE)</f>
        <v>부천크레이지</v>
      </c>
      <c r="I150" s="54"/>
    </row>
    <row r="151" spans="3:12" ht="19.5" customHeight="1" thickTop="1">
      <c r="C151" s="36" t="s">
        <v>17</v>
      </c>
      <c r="D151" s="24">
        <v>3</v>
      </c>
      <c r="E151" s="24">
        <v>11</v>
      </c>
      <c r="F151" s="31" t="s">
        <v>308</v>
      </c>
      <c r="G151" s="25" t="str">
        <f>VLOOKUP(F151,'일요팀 - 2,3부'!$C$3:$E$145,2,FALSE)</f>
        <v>고교야구팀</v>
      </c>
      <c r="H151" s="25" t="str">
        <f>VLOOKUP(F151,'일요팀 - 2,3부'!$C$3:$E$145,3,FALSE)</f>
        <v>아레테나</v>
      </c>
      <c r="I151" s="9"/>
    </row>
    <row r="152" spans="3:12" ht="19.5" customHeight="1">
      <c r="C152" s="9"/>
      <c r="D152" s="9"/>
      <c r="E152" s="6">
        <v>13</v>
      </c>
      <c r="F152" s="9" t="s">
        <v>309</v>
      </c>
      <c r="G152" s="8" t="str">
        <f>VLOOKUP(F152,'일요팀 - 2,3부'!$C$3:$E$145,2,FALSE)</f>
        <v>굿피플</v>
      </c>
      <c r="H152" s="8" t="str">
        <f>VLOOKUP(F152,'일요팀 - 2,3부'!$C$3:$E$145,3,FALSE)</f>
        <v>세기레빗츠</v>
      </c>
      <c r="I152" s="9"/>
    </row>
    <row r="153" spans="3:12" ht="19.5" customHeight="1" thickBot="1">
      <c r="C153" s="9"/>
      <c r="D153" s="29"/>
      <c r="E153" s="30">
        <v>15</v>
      </c>
      <c r="F153" s="29" t="s">
        <v>310</v>
      </c>
      <c r="G153" s="27" t="str">
        <f>VLOOKUP(F153,'일요팀 - 2,3부'!$C$3:$E$145,2,FALSE)</f>
        <v>모따스</v>
      </c>
      <c r="H153" s="27" t="str">
        <f>VLOOKUP(F153,'일요팀 - 2,3부'!$C$3:$E$145,3,FALSE)</f>
        <v>세븐틴타이거즈</v>
      </c>
      <c r="I153" s="9"/>
    </row>
    <row r="154" spans="3:12" ht="19.5" customHeight="1" thickTop="1">
      <c r="C154" s="1"/>
      <c r="D154" s="24">
        <v>10</v>
      </c>
      <c r="E154" s="24">
        <v>11</v>
      </c>
      <c r="F154" s="31" t="s">
        <v>311</v>
      </c>
      <c r="G154" s="25" t="str">
        <f>VLOOKUP(F154,'일요팀 - 2,3부'!$C$3:$E$145,2,FALSE)</f>
        <v>에어어택</v>
      </c>
      <c r="H154" s="25" t="str">
        <f>VLOOKUP(F154,'일요팀 - 2,3부'!$C$3:$E$145,3,FALSE)</f>
        <v>레오스</v>
      </c>
      <c r="I154" s="9"/>
    </row>
    <row r="155" spans="3:12" ht="19.5" customHeight="1">
      <c r="C155" s="1"/>
      <c r="D155" s="9"/>
      <c r="E155" s="6">
        <v>13</v>
      </c>
      <c r="F155" s="9" t="s">
        <v>312</v>
      </c>
      <c r="G155" s="8" t="str">
        <f>VLOOKUP(F155,'일요팀 - 2,3부'!$C$3:$E$145,2,FALSE)</f>
        <v>IGNIZ</v>
      </c>
      <c r="H155" s="8" t="str">
        <f>VLOOKUP(F155,'일요팀 - 2,3부'!$C$3:$E$145,3,FALSE)</f>
        <v>유한다이노서</v>
      </c>
      <c r="I155" s="9"/>
    </row>
    <row r="156" spans="3:12" ht="19.5" customHeight="1" thickBot="1">
      <c r="C156" s="1"/>
      <c r="D156" s="29"/>
      <c r="E156" s="30">
        <v>15</v>
      </c>
      <c r="F156" s="29" t="s">
        <v>313</v>
      </c>
      <c r="G156" s="27" t="str">
        <f>VLOOKUP(F156,'일요팀 - 2,3부'!$C$3:$E$145,2,FALSE)</f>
        <v>중동외인야구단</v>
      </c>
      <c r="H156" s="27" t="str">
        <f>VLOOKUP(F156,'일요팀 - 2,3부'!$C$3:$E$145,3,FALSE)</f>
        <v>비르솜야구단</v>
      </c>
      <c r="I156" s="9"/>
    </row>
    <row r="157" spans="3:12" ht="19.5" customHeight="1" thickTop="1" thickBot="1">
      <c r="C157" s="1"/>
      <c r="D157" s="35">
        <v>17</v>
      </c>
      <c r="E157" s="35"/>
      <c r="F157" s="35"/>
      <c r="G157" s="33"/>
      <c r="H157" s="33"/>
      <c r="I157" s="9"/>
    </row>
    <row r="158" spans="3:12" ht="19.5" customHeight="1" thickTop="1">
      <c r="C158" s="1"/>
      <c r="D158" s="24">
        <v>24</v>
      </c>
      <c r="E158" s="24">
        <v>11</v>
      </c>
      <c r="F158" s="31" t="s">
        <v>15</v>
      </c>
      <c r="G158" s="25" t="str">
        <f>VLOOKUP(F158,'일요팀 - 2,3부'!$C$3:$E$145,2,FALSE)</f>
        <v>석천스톤스</v>
      </c>
      <c r="H158" s="25" t="str">
        <f>VLOOKUP(F158,'일요팀 - 2,3부'!$C$3:$E$145,3,FALSE)</f>
        <v>페어차일드</v>
      </c>
      <c r="I158" s="9"/>
    </row>
    <row r="159" spans="3:12" ht="19.5" customHeight="1">
      <c r="C159" s="1"/>
      <c r="D159" s="9"/>
      <c r="E159" s="6">
        <v>13</v>
      </c>
      <c r="F159" s="9" t="s">
        <v>362</v>
      </c>
      <c r="G159" s="8" t="str">
        <f>VLOOKUP(F159,'일요팀 - 2,3부'!$C$3:$E$145,2,FALSE)</f>
        <v>침프</v>
      </c>
      <c r="H159" s="22" t="str">
        <f>VLOOKUP(F159,'일요팀 - 2,3부'!$C$3:$E$145,3,FALSE)</f>
        <v>부천크레이지</v>
      </c>
      <c r="I159" s="9"/>
    </row>
    <row r="160" spans="3:12" ht="19.5" customHeight="1" thickBot="1">
      <c r="C160" s="34"/>
      <c r="D160" s="29"/>
      <c r="E160" s="30">
        <v>15</v>
      </c>
      <c r="F160" s="29" t="s">
        <v>315</v>
      </c>
      <c r="G160" s="27" t="str">
        <f>VLOOKUP(F160,'일요팀 - 2,3부'!$C$3:$E$145,2,FALSE)</f>
        <v>한촌설렁탕</v>
      </c>
      <c r="H160" s="27" t="str">
        <f>VLOOKUP(F160,'일요팀 - 2,3부'!$C$3:$E$145,3,FALSE)</f>
        <v>블루스카이</v>
      </c>
      <c r="I160" s="9"/>
    </row>
    <row r="161" spans="3:9" ht="19.5" customHeight="1" thickTop="1">
      <c r="C161" s="36" t="s">
        <v>29</v>
      </c>
      <c r="D161" s="24">
        <v>1</v>
      </c>
      <c r="E161" s="24">
        <v>11</v>
      </c>
      <c r="F161" s="31" t="s">
        <v>316</v>
      </c>
      <c r="G161" s="46" t="str">
        <f>VLOOKUP(F161,'일요팀 - 2,3부'!$C$3:$E$145,2,FALSE)</f>
        <v>제트버팔로</v>
      </c>
      <c r="H161" s="25" t="str">
        <f>VLOOKUP(F161,'일요팀 - 2,3부'!$C$3:$E$145,3,FALSE)</f>
        <v>K-FRIENDS</v>
      </c>
      <c r="I161" s="9"/>
    </row>
    <row r="162" spans="3:9" ht="19.5" customHeight="1">
      <c r="C162" s="3"/>
      <c r="D162" s="8"/>
      <c r="E162" s="6">
        <v>13</v>
      </c>
      <c r="F162" s="9" t="s">
        <v>317</v>
      </c>
      <c r="G162" s="8" t="str">
        <f>VLOOKUP(F162,'일요팀 - 2,3부'!$C$3:$E$145,2,FALSE)</f>
        <v>세븐틴타이거즈</v>
      </c>
      <c r="H162" s="8" t="str">
        <f>VLOOKUP(F162,'일요팀 - 2,3부'!$C$3:$E$145,3,FALSE)</f>
        <v>아레테나</v>
      </c>
      <c r="I162" s="9"/>
    </row>
    <row r="163" spans="3:9" ht="19.5" customHeight="1" thickBot="1">
      <c r="C163" s="3"/>
      <c r="D163" s="27"/>
      <c r="E163" s="30">
        <v>15</v>
      </c>
      <c r="F163" s="29" t="s">
        <v>319</v>
      </c>
      <c r="G163" s="42" t="str">
        <f>VLOOKUP(F163,'일요팀 - 2,3부'!$C$3:$E$145,2,FALSE)</f>
        <v>부천크레이지</v>
      </c>
      <c r="H163" s="27" t="str">
        <f>VLOOKUP(F163,'일요팀 - 2,3부'!$C$3:$E$145,3,FALSE)</f>
        <v>82PEOPLE</v>
      </c>
      <c r="I163" s="9"/>
    </row>
    <row r="164" spans="3:9" ht="19.5" customHeight="1" thickTop="1">
      <c r="C164" s="1"/>
      <c r="D164" s="24">
        <v>8</v>
      </c>
      <c r="E164" s="24">
        <v>11</v>
      </c>
      <c r="F164" s="31" t="s">
        <v>318</v>
      </c>
      <c r="G164" s="25" t="str">
        <f>VLOOKUP(F164,'일요팀 - 2,3부'!$C$3:$E$145,2,FALSE)</f>
        <v>고교야구팀</v>
      </c>
      <c r="H164" s="25" t="str">
        <f>VLOOKUP(F164,'일요팀 - 2,3부'!$C$3:$E$145,3,FALSE)</f>
        <v>모따스</v>
      </c>
      <c r="I164" s="9"/>
    </row>
    <row r="165" spans="3:9" ht="19.5" customHeight="1">
      <c r="C165" s="1"/>
      <c r="D165" s="1"/>
      <c r="E165" s="6">
        <v>13</v>
      </c>
      <c r="F165" s="9" t="s">
        <v>320</v>
      </c>
      <c r="G165" s="8" t="str">
        <f>VLOOKUP(F165,'일요팀 - 2,3부'!$C$3:$E$145,2,FALSE)</f>
        <v>로드런너</v>
      </c>
      <c r="H165" s="8" t="str">
        <f>VLOOKUP(F165,'일요팀 - 2,3부'!$C$3:$E$145,3,FALSE)</f>
        <v>에어어택</v>
      </c>
      <c r="I165" s="9"/>
    </row>
    <row r="166" spans="3:9" ht="19.5" customHeight="1" thickBot="1">
      <c r="C166" s="1"/>
      <c r="D166" s="34"/>
      <c r="E166" s="30">
        <v>15</v>
      </c>
      <c r="F166" s="29" t="s">
        <v>321</v>
      </c>
      <c r="G166" s="27" t="str">
        <f>VLOOKUP(F166,'일요팀 - 2,3부'!$C$3:$E$145,2,FALSE)</f>
        <v>블루스카이</v>
      </c>
      <c r="H166" s="27" t="str">
        <f>VLOOKUP(F166,'일요팀 - 2,3부'!$C$3:$E$145,3,FALSE)</f>
        <v>유한다이노서</v>
      </c>
      <c r="I166" s="9"/>
    </row>
    <row r="167" spans="3:9" ht="19.5" customHeight="1" thickTop="1" thickBot="1">
      <c r="C167" s="1"/>
      <c r="D167" s="33">
        <v>15</v>
      </c>
      <c r="E167" s="44"/>
      <c r="F167" s="33"/>
      <c r="G167" s="33"/>
      <c r="H167" s="33"/>
      <c r="I167" s="9"/>
    </row>
    <row r="168" spans="3:9" ht="19.5" customHeight="1" thickTop="1">
      <c r="C168" s="1"/>
      <c r="D168" s="24">
        <v>22</v>
      </c>
      <c r="E168" s="24">
        <v>11</v>
      </c>
      <c r="F168" s="25" t="s">
        <v>322</v>
      </c>
      <c r="G168" s="25" t="str">
        <f>VLOOKUP(F168,'일요팀 - 2,3부'!$C$3:$E$145,2,FALSE)</f>
        <v>중동외인야구단</v>
      </c>
      <c r="H168" s="25" t="str">
        <f>VLOOKUP(F168,'일요팀 - 2,3부'!$C$3:$E$145,3,FALSE)</f>
        <v>굿피플</v>
      </c>
      <c r="I168" s="8"/>
    </row>
    <row r="169" spans="3:9" ht="19.5" customHeight="1">
      <c r="C169" s="1"/>
      <c r="D169" s="9"/>
      <c r="E169" s="6">
        <v>13</v>
      </c>
      <c r="F169" s="8" t="s">
        <v>384</v>
      </c>
      <c r="G169" s="8" t="str">
        <f>VLOOKUP(F169,'일요팀 - 2,3부'!$C$3:$E$145,2,FALSE)</f>
        <v>세기레빗츠</v>
      </c>
      <c r="H169" s="8" t="str">
        <f>VLOOKUP(F169,'일요팀 - 2,3부'!$C$3:$E$145,3,FALSE)</f>
        <v>레오스</v>
      </c>
      <c r="I169" s="8"/>
    </row>
    <row r="170" spans="3:9" ht="19.5" customHeight="1" thickBot="1">
      <c r="C170" s="1"/>
      <c r="D170" s="29"/>
      <c r="E170" s="30">
        <v>15</v>
      </c>
      <c r="F170" s="27" t="s">
        <v>414</v>
      </c>
      <c r="G170" s="27" t="str">
        <f>VLOOKUP(F170,'일요팀 - 2,3부'!$C$3:$E$145,2,FALSE)</f>
        <v>비상야구단</v>
      </c>
      <c r="H170" s="27" t="str">
        <f>VLOOKUP(F170,'일요팀 - 2,3부'!$C$3:$E$145,3,FALSE)</f>
        <v>중동외인야구단</v>
      </c>
      <c r="I170" s="8"/>
    </row>
    <row r="171" spans="3:9" ht="19.5" customHeight="1" thickTop="1">
      <c r="C171" s="1"/>
      <c r="D171" s="24">
        <v>29</v>
      </c>
      <c r="E171" s="24">
        <v>11</v>
      </c>
      <c r="F171" s="31"/>
      <c r="G171" s="25"/>
      <c r="H171" s="25"/>
      <c r="I171" s="9"/>
    </row>
    <row r="172" spans="3:9" ht="19.5" customHeight="1">
      <c r="C172" s="1"/>
      <c r="D172" s="9"/>
      <c r="E172" s="6">
        <v>13</v>
      </c>
      <c r="F172" s="9"/>
      <c r="G172" s="8"/>
      <c r="H172" s="8"/>
      <c r="I172" s="9"/>
    </row>
    <row r="173" spans="3:9" ht="19.5" customHeight="1">
      <c r="C173" s="1"/>
      <c r="D173" s="9"/>
      <c r="E173" s="6">
        <v>15</v>
      </c>
      <c r="F173" s="9"/>
      <c r="G173" s="8"/>
      <c r="H173" s="8"/>
      <c r="I173" s="9"/>
    </row>
    <row r="174" spans="3:9">
      <c r="E174"/>
    </row>
    <row r="176" spans="3:9" ht="24.75" customHeight="1">
      <c r="D176" s="55" t="s">
        <v>345</v>
      </c>
      <c r="E176" s="55"/>
      <c r="F176" s="55"/>
    </row>
  </sheetData>
  <mergeCells count="2">
    <mergeCell ref="I146:I150"/>
    <mergeCell ref="D176:F176"/>
  </mergeCells>
  <phoneticPr fontId="1" type="noConversion"/>
  <pageMargins left="0.23" right="0.18" top="0.43" bottom="0.54" header="0.28000000000000003" footer="0.47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M232"/>
  <sheetViews>
    <sheetView topLeftCell="A175" zoomScale="90" zoomScaleNormal="90" workbookViewId="0">
      <selection activeCell="D188" sqref="D188"/>
    </sheetView>
  </sheetViews>
  <sheetFormatPr defaultRowHeight="13.5"/>
  <cols>
    <col min="1" max="1" width="3.44140625" customWidth="1"/>
    <col min="2" max="2" width="10.88671875" customWidth="1"/>
    <col min="3" max="3" width="5.109375" style="7" customWidth="1"/>
    <col min="4" max="5" width="13.5546875" style="7" bestFit="1" customWidth="1"/>
    <col min="6" max="6" width="5.6640625" customWidth="1"/>
    <col min="7" max="7" width="4.5546875" customWidth="1"/>
    <col min="8" max="8" width="9.88671875" bestFit="1" customWidth="1"/>
    <col min="9" max="10" width="4.5546875" customWidth="1"/>
    <col min="11" max="11" width="12.109375" customWidth="1"/>
    <col min="12" max="12" width="4" style="2" customWidth="1"/>
    <col min="13" max="13" width="11.109375" customWidth="1"/>
    <col min="15" max="15" width="3.88671875" customWidth="1"/>
    <col min="18" max="18" width="4.109375" customWidth="1"/>
    <col min="21" max="21" width="4.44140625" customWidth="1"/>
  </cols>
  <sheetData>
    <row r="3" spans="2:13" ht="22.5" customHeight="1">
      <c r="C3" s="9" t="s">
        <v>220</v>
      </c>
      <c r="D3" s="9" t="s">
        <v>44</v>
      </c>
      <c r="E3" s="9" t="s">
        <v>45</v>
      </c>
      <c r="L3"/>
    </row>
    <row r="4" spans="2:13">
      <c r="B4" t="s">
        <v>166</v>
      </c>
      <c r="C4" s="8" t="s">
        <v>204</v>
      </c>
      <c r="D4" t="s">
        <v>184</v>
      </c>
      <c r="E4" t="s">
        <v>185</v>
      </c>
      <c r="K4" t="s">
        <v>166</v>
      </c>
      <c r="L4"/>
    </row>
    <row r="5" spans="2:13">
      <c r="C5" s="8" t="s">
        <v>77</v>
      </c>
      <c r="D5" t="s">
        <v>186</v>
      </c>
      <c r="E5" t="s">
        <v>187</v>
      </c>
      <c r="J5" t="s">
        <v>323</v>
      </c>
      <c r="K5" t="s">
        <v>176</v>
      </c>
      <c r="L5"/>
    </row>
    <row r="6" spans="2:13">
      <c r="C6" s="8" t="s">
        <v>158</v>
      </c>
      <c r="D6" t="s">
        <v>188</v>
      </c>
      <c r="E6" t="s">
        <v>343</v>
      </c>
      <c r="J6" t="s">
        <v>324</v>
      </c>
      <c r="K6" t="s">
        <v>325</v>
      </c>
      <c r="L6"/>
      <c r="M6" s="18"/>
    </row>
    <row r="7" spans="2:13">
      <c r="C7" s="8" t="s">
        <v>108</v>
      </c>
      <c r="D7" t="s">
        <v>189</v>
      </c>
      <c r="E7" t="s">
        <v>190</v>
      </c>
      <c r="J7" t="s">
        <v>326</v>
      </c>
      <c r="K7" t="s">
        <v>327</v>
      </c>
      <c r="L7"/>
      <c r="M7" s="18"/>
    </row>
    <row r="8" spans="2:13">
      <c r="C8" s="8" t="s">
        <v>32</v>
      </c>
      <c r="D8" t="s">
        <v>191</v>
      </c>
      <c r="E8" t="s">
        <v>192</v>
      </c>
      <c r="J8" t="s">
        <v>328</v>
      </c>
      <c r="K8" t="s">
        <v>329</v>
      </c>
      <c r="L8"/>
      <c r="M8" s="18"/>
    </row>
    <row r="9" spans="2:13">
      <c r="C9" s="8" t="s">
        <v>160</v>
      </c>
      <c r="D9" t="s">
        <v>186</v>
      </c>
      <c r="E9" t="s">
        <v>184</v>
      </c>
      <c r="J9" t="s">
        <v>330</v>
      </c>
      <c r="K9" t="s">
        <v>331</v>
      </c>
      <c r="L9"/>
    </row>
    <row r="10" spans="2:13">
      <c r="C10" s="8" t="s">
        <v>34</v>
      </c>
      <c r="D10" t="s">
        <v>187</v>
      </c>
      <c r="E10" t="s">
        <v>185</v>
      </c>
      <c r="J10" t="s">
        <v>332</v>
      </c>
      <c r="K10" t="s">
        <v>333</v>
      </c>
      <c r="L10"/>
    </row>
    <row r="11" spans="2:13">
      <c r="C11" s="8" t="s">
        <v>36</v>
      </c>
      <c r="D11" t="s">
        <v>189</v>
      </c>
      <c r="E11" t="s">
        <v>343</v>
      </c>
      <c r="J11" t="s">
        <v>334</v>
      </c>
      <c r="K11" t="s">
        <v>335</v>
      </c>
      <c r="L11"/>
    </row>
    <row r="12" spans="2:13">
      <c r="C12" s="8" t="s">
        <v>38</v>
      </c>
      <c r="D12" t="s">
        <v>190</v>
      </c>
      <c r="E12" t="s">
        <v>188</v>
      </c>
      <c r="J12" t="s">
        <v>336</v>
      </c>
      <c r="K12" t="s">
        <v>337</v>
      </c>
      <c r="L12"/>
    </row>
    <row r="13" spans="2:13">
      <c r="C13" s="8" t="s">
        <v>40</v>
      </c>
      <c r="D13" t="s">
        <v>184</v>
      </c>
      <c r="E13" t="s">
        <v>191</v>
      </c>
      <c r="J13" t="s">
        <v>338</v>
      </c>
      <c r="K13" t="s">
        <v>174</v>
      </c>
      <c r="L13"/>
    </row>
    <row r="14" spans="2:13">
      <c r="C14" s="8" t="s">
        <v>46</v>
      </c>
      <c r="D14" t="s">
        <v>185</v>
      </c>
      <c r="E14" t="s">
        <v>186</v>
      </c>
      <c r="J14" t="s">
        <v>339</v>
      </c>
      <c r="K14" t="s">
        <v>340</v>
      </c>
      <c r="L14"/>
    </row>
    <row r="15" spans="2:13">
      <c r="C15" s="8" t="s">
        <v>48</v>
      </c>
      <c r="D15" t="s">
        <v>343</v>
      </c>
      <c r="E15" t="s">
        <v>187</v>
      </c>
      <c r="J15" s="15"/>
      <c r="L15"/>
    </row>
    <row r="16" spans="2:13">
      <c r="C16" s="8" t="s">
        <v>50</v>
      </c>
      <c r="D16" t="s">
        <v>188</v>
      </c>
      <c r="E16" t="s">
        <v>189</v>
      </c>
      <c r="L16"/>
    </row>
    <row r="17" spans="3:12">
      <c r="C17" s="8" t="s">
        <v>53</v>
      </c>
      <c r="D17" t="s">
        <v>190</v>
      </c>
      <c r="E17" t="s">
        <v>191</v>
      </c>
      <c r="K17" t="s">
        <v>167</v>
      </c>
      <c r="L17"/>
    </row>
    <row r="18" spans="3:12">
      <c r="C18" s="8" t="s">
        <v>55</v>
      </c>
      <c r="D18" t="s">
        <v>192</v>
      </c>
      <c r="E18" t="s">
        <v>184</v>
      </c>
      <c r="J18" t="s">
        <v>193</v>
      </c>
      <c r="K18" t="s">
        <v>168</v>
      </c>
      <c r="L18"/>
    </row>
    <row r="19" spans="3:12">
      <c r="C19" s="8" t="s">
        <v>57</v>
      </c>
      <c r="D19" t="s">
        <v>185</v>
      </c>
      <c r="E19" t="s">
        <v>343</v>
      </c>
      <c r="J19" t="s">
        <v>194</v>
      </c>
      <c r="K19" t="s">
        <v>170</v>
      </c>
      <c r="L19"/>
    </row>
    <row r="20" spans="3:12">
      <c r="C20" s="8" t="s">
        <v>59</v>
      </c>
      <c r="D20" t="s">
        <v>187</v>
      </c>
      <c r="E20" t="s">
        <v>188</v>
      </c>
      <c r="J20" t="s">
        <v>195</v>
      </c>
      <c r="K20" t="s">
        <v>177</v>
      </c>
      <c r="L20"/>
    </row>
    <row r="21" spans="3:12">
      <c r="C21" s="8" t="s">
        <v>61</v>
      </c>
      <c r="D21" t="s">
        <v>189</v>
      </c>
      <c r="E21" t="s">
        <v>191</v>
      </c>
      <c r="J21" t="s">
        <v>196</v>
      </c>
      <c r="K21" t="s">
        <v>173</v>
      </c>
      <c r="L21"/>
    </row>
    <row r="22" spans="3:12">
      <c r="C22" s="8" t="s">
        <v>63</v>
      </c>
      <c r="D22" t="s">
        <v>190</v>
      </c>
      <c r="E22" t="s">
        <v>192</v>
      </c>
      <c r="J22" t="s">
        <v>197</v>
      </c>
      <c r="K22" t="s">
        <v>369</v>
      </c>
      <c r="L22"/>
    </row>
    <row r="23" spans="3:12">
      <c r="C23" s="8" t="s">
        <v>65</v>
      </c>
      <c r="D23" t="s">
        <v>343</v>
      </c>
      <c r="E23" t="s">
        <v>186</v>
      </c>
      <c r="J23" t="s">
        <v>198</v>
      </c>
      <c r="K23" t="s">
        <v>169</v>
      </c>
      <c r="L23"/>
    </row>
    <row r="24" spans="3:12">
      <c r="C24" s="8" t="s">
        <v>67</v>
      </c>
      <c r="D24" t="s">
        <v>188</v>
      </c>
      <c r="E24" t="s">
        <v>185</v>
      </c>
      <c r="J24" t="s">
        <v>199</v>
      </c>
      <c r="K24" t="s">
        <v>172</v>
      </c>
      <c r="L24"/>
    </row>
    <row r="25" spans="3:12">
      <c r="C25" s="8" t="s">
        <v>69</v>
      </c>
      <c r="D25" t="s">
        <v>184</v>
      </c>
      <c r="E25" t="s">
        <v>187</v>
      </c>
      <c r="J25" t="s">
        <v>200</v>
      </c>
      <c r="K25" t="s">
        <v>175</v>
      </c>
      <c r="L25"/>
    </row>
    <row r="26" spans="3:12">
      <c r="C26" s="8" t="s">
        <v>71</v>
      </c>
      <c r="D26" t="s">
        <v>192</v>
      </c>
      <c r="E26" t="s">
        <v>189</v>
      </c>
      <c r="J26" t="s">
        <v>201</v>
      </c>
      <c r="K26" t="s">
        <v>180</v>
      </c>
      <c r="L26"/>
    </row>
    <row r="27" spans="3:12">
      <c r="C27" s="8" t="s">
        <v>73</v>
      </c>
      <c r="D27" t="s">
        <v>186</v>
      </c>
      <c r="E27" t="s">
        <v>190</v>
      </c>
      <c r="J27" t="s">
        <v>202</v>
      </c>
      <c r="K27" t="s">
        <v>171</v>
      </c>
    </row>
    <row r="28" spans="3:12">
      <c r="C28" s="8" t="s">
        <v>75</v>
      </c>
      <c r="D28" t="s">
        <v>191</v>
      </c>
      <c r="E28" t="s">
        <v>188</v>
      </c>
      <c r="J28" t="s">
        <v>205</v>
      </c>
      <c r="K28" t="s">
        <v>178</v>
      </c>
    </row>
    <row r="29" spans="3:12">
      <c r="C29" s="8" t="s">
        <v>78</v>
      </c>
      <c r="D29" t="s">
        <v>343</v>
      </c>
      <c r="E29" t="s">
        <v>184</v>
      </c>
      <c r="J29" t="s">
        <v>206</v>
      </c>
      <c r="K29" t="s">
        <v>181</v>
      </c>
    </row>
    <row r="30" spans="3:12">
      <c r="C30" s="8" t="s">
        <v>80</v>
      </c>
      <c r="D30" t="s">
        <v>185</v>
      </c>
      <c r="E30" t="s">
        <v>189</v>
      </c>
      <c r="J30" t="s">
        <v>207</v>
      </c>
      <c r="K30" t="s">
        <v>179</v>
      </c>
    </row>
    <row r="31" spans="3:12">
      <c r="C31" s="8" t="s">
        <v>82</v>
      </c>
      <c r="D31" t="s">
        <v>192</v>
      </c>
      <c r="E31" t="s">
        <v>186</v>
      </c>
    </row>
    <row r="32" spans="3:12">
      <c r="C32" s="8" t="s">
        <v>84</v>
      </c>
      <c r="D32" t="s">
        <v>187</v>
      </c>
      <c r="E32" t="s">
        <v>190</v>
      </c>
    </row>
    <row r="33" spans="3:5">
      <c r="C33" s="8" t="s">
        <v>86</v>
      </c>
      <c r="D33" t="s">
        <v>184</v>
      </c>
      <c r="E33" t="s">
        <v>188</v>
      </c>
    </row>
    <row r="34" spans="3:5">
      <c r="C34" s="8" t="s">
        <v>88</v>
      </c>
      <c r="D34" t="s">
        <v>191</v>
      </c>
      <c r="E34" t="s">
        <v>343</v>
      </c>
    </row>
    <row r="35" spans="3:5">
      <c r="C35" s="8" t="s">
        <v>90</v>
      </c>
      <c r="D35" t="s">
        <v>185</v>
      </c>
      <c r="E35" t="s">
        <v>192</v>
      </c>
    </row>
    <row r="36" spans="3:5">
      <c r="C36" s="8" t="s">
        <v>92</v>
      </c>
      <c r="D36" t="s">
        <v>189</v>
      </c>
      <c r="E36" t="s">
        <v>186</v>
      </c>
    </row>
    <row r="37" spans="3:5">
      <c r="C37" s="8" t="s">
        <v>94</v>
      </c>
      <c r="D37" t="s">
        <v>191</v>
      </c>
      <c r="E37" t="s">
        <v>187</v>
      </c>
    </row>
    <row r="38" spans="3:5">
      <c r="C38" s="8" t="s">
        <v>96</v>
      </c>
      <c r="D38" t="s">
        <v>190</v>
      </c>
      <c r="E38" t="s">
        <v>184</v>
      </c>
    </row>
    <row r="39" spans="3:5">
      <c r="C39" s="8" t="s">
        <v>98</v>
      </c>
      <c r="D39" t="s">
        <v>188</v>
      </c>
      <c r="E39" t="s">
        <v>192</v>
      </c>
    </row>
    <row r="40" spans="3:5">
      <c r="C40" s="8" t="s">
        <v>100</v>
      </c>
      <c r="D40" t="s">
        <v>186</v>
      </c>
      <c r="E40" t="s">
        <v>191</v>
      </c>
    </row>
    <row r="41" spans="3:5">
      <c r="C41" s="8" t="s">
        <v>102</v>
      </c>
      <c r="D41" t="s">
        <v>187</v>
      </c>
      <c r="E41" t="s">
        <v>189</v>
      </c>
    </row>
    <row r="42" spans="3:5">
      <c r="C42" s="8" t="s">
        <v>104</v>
      </c>
      <c r="D42" t="s">
        <v>190</v>
      </c>
      <c r="E42" t="s">
        <v>185</v>
      </c>
    </row>
    <row r="43" spans="3:5">
      <c r="C43" s="8" t="s">
        <v>106</v>
      </c>
      <c r="D43" t="s">
        <v>186</v>
      </c>
      <c r="E43" t="s">
        <v>188</v>
      </c>
    </row>
    <row r="44" spans="3:5">
      <c r="C44" s="8" t="s">
        <v>110</v>
      </c>
      <c r="D44" t="s">
        <v>192</v>
      </c>
      <c r="E44" t="s">
        <v>187</v>
      </c>
    </row>
    <row r="45" spans="3:5">
      <c r="C45" s="8" t="s">
        <v>111</v>
      </c>
      <c r="D45" t="s">
        <v>343</v>
      </c>
      <c r="E45" t="s">
        <v>190</v>
      </c>
    </row>
    <row r="46" spans="3:5">
      <c r="C46" s="8" t="s">
        <v>113</v>
      </c>
      <c r="D46" t="s">
        <v>189</v>
      </c>
      <c r="E46" t="s">
        <v>184</v>
      </c>
    </row>
    <row r="47" spans="3:5">
      <c r="C47" s="8" t="s">
        <v>115</v>
      </c>
      <c r="D47" t="s">
        <v>191</v>
      </c>
      <c r="E47" t="s">
        <v>185</v>
      </c>
    </row>
    <row r="48" spans="3:5">
      <c r="C48" s="8" t="s">
        <v>117</v>
      </c>
      <c r="D48" t="s">
        <v>343</v>
      </c>
      <c r="E48" t="s">
        <v>192</v>
      </c>
    </row>
    <row r="49" spans="2:7">
      <c r="C49" s="21" t="s">
        <v>287</v>
      </c>
      <c r="D49" s="19" t="s">
        <v>186</v>
      </c>
      <c r="E49" s="19" t="s">
        <v>187</v>
      </c>
    </row>
    <row r="50" spans="2:7">
      <c r="C50" s="8" t="s">
        <v>288</v>
      </c>
      <c r="D50" t="s">
        <v>189</v>
      </c>
      <c r="E50" t="s">
        <v>190</v>
      </c>
    </row>
    <row r="51" spans="2:7">
      <c r="C51" s="8" t="s">
        <v>289</v>
      </c>
      <c r="D51" t="s">
        <v>184</v>
      </c>
      <c r="E51" t="s">
        <v>188</v>
      </c>
    </row>
    <row r="52" spans="2:7">
      <c r="C52" s="8" t="s">
        <v>290</v>
      </c>
      <c r="D52" t="s">
        <v>185</v>
      </c>
      <c r="E52" t="s">
        <v>343</v>
      </c>
    </row>
    <row r="53" spans="2:7">
      <c r="C53" s="8" t="s">
        <v>291</v>
      </c>
      <c r="D53" t="s">
        <v>192</v>
      </c>
      <c r="E53" t="s">
        <v>189</v>
      </c>
    </row>
    <row r="54" spans="2:7">
      <c r="C54" s="8" t="s">
        <v>292</v>
      </c>
      <c r="D54" t="s">
        <v>187</v>
      </c>
      <c r="E54" t="s">
        <v>190</v>
      </c>
    </row>
    <row r="55" spans="2:7">
      <c r="C55" s="8" t="s">
        <v>293</v>
      </c>
      <c r="D55" t="s">
        <v>191</v>
      </c>
      <c r="E55" t="s">
        <v>186</v>
      </c>
    </row>
    <row r="56" spans="2:7">
      <c r="C56" s="8" t="s">
        <v>294</v>
      </c>
      <c r="D56" t="s">
        <v>343</v>
      </c>
      <c r="E56" t="s">
        <v>188</v>
      </c>
    </row>
    <row r="57" spans="2:7">
      <c r="B57" s="2"/>
      <c r="C57" s="8" t="s">
        <v>295</v>
      </c>
      <c r="D57" t="s">
        <v>184</v>
      </c>
      <c r="E57" t="s">
        <v>185</v>
      </c>
      <c r="F57" s="2"/>
      <c r="G57" s="2"/>
    </row>
    <row r="58" spans="2:7">
      <c r="B58" s="2"/>
      <c r="C58" s="8" t="s">
        <v>296</v>
      </c>
      <c r="D58" s="2" t="s">
        <v>186</v>
      </c>
      <c r="E58" t="s">
        <v>189</v>
      </c>
      <c r="F58" s="2"/>
      <c r="G58" s="2"/>
    </row>
    <row r="59" spans="2:7" s="2" customFormat="1">
      <c r="C59" s="8" t="s">
        <v>297</v>
      </c>
      <c r="D59" s="2" t="s">
        <v>192</v>
      </c>
      <c r="E59" s="2" t="s">
        <v>190</v>
      </c>
    </row>
    <row r="60" spans="2:7">
      <c r="B60" s="2"/>
      <c r="C60" s="8" t="s">
        <v>298</v>
      </c>
      <c r="D60" s="2" t="s">
        <v>185</v>
      </c>
      <c r="E60" t="s">
        <v>188</v>
      </c>
      <c r="F60" s="2" t="s">
        <v>341</v>
      </c>
      <c r="G60" s="2"/>
    </row>
    <row r="61" spans="2:7">
      <c r="B61" s="2"/>
      <c r="C61" s="8" t="s">
        <v>299</v>
      </c>
      <c r="D61" s="2" t="s">
        <v>191</v>
      </c>
      <c r="E61" t="s">
        <v>184</v>
      </c>
    </row>
    <row r="62" spans="2:7">
      <c r="C62" s="8" t="s">
        <v>300</v>
      </c>
      <c r="D62" t="s">
        <v>187</v>
      </c>
      <c r="E62" t="s">
        <v>189</v>
      </c>
    </row>
    <row r="63" spans="2:7">
      <c r="C63" s="8" t="s">
        <v>301</v>
      </c>
      <c r="D63" t="s">
        <v>186</v>
      </c>
      <c r="E63" t="s">
        <v>190</v>
      </c>
    </row>
    <row r="64" spans="2:7">
      <c r="C64" s="8" t="s">
        <v>302</v>
      </c>
      <c r="D64" t="s">
        <v>192</v>
      </c>
      <c r="E64" t="s">
        <v>191</v>
      </c>
    </row>
    <row r="65" spans="2:8">
      <c r="C65" s="8" t="s">
        <v>303</v>
      </c>
      <c r="D65" t="s">
        <v>184</v>
      </c>
      <c r="E65" t="s">
        <v>343</v>
      </c>
    </row>
    <row r="67" spans="2:8">
      <c r="B67" t="s">
        <v>167</v>
      </c>
      <c r="C67" s="8" t="s">
        <v>156</v>
      </c>
      <c r="D67" s="8" t="s">
        <v>208</v>
      </c>
      <c r="E67" s="8" t="s">
        <v>209</v>
      </c>
    </row>
    <row r="68" spans="2:8">
      <c r="C68" s="8" t="s">
        <v>157</v>
      </c>
      <c r="D68" s="8" t="s">
        <v>210</v>
      </c>
      <c r="E68" s="8" t="s">
        <v>211</v>
      </c>
    </row>
    <row r="69" spans="2:8">
      <c r="C69" s="8" t="s">
        <v>159</v>
      </c>
      <c r="D69" s="8" t="s">
        <v>368</v>
      </c>
      <c r="E69" s="8" t="s">
        <v>212</v>
      </c>
    </row>
    <row r="70" spans="2:8">
      <c r="C70" s="8" t="s">
        <v>33</v>
      </c>
      <c r="D70" s="8" t="s">
        <v>213</v>
      </c>
      <c r="E70" s="8" t="s">
        <v>214</v>
      </c>
    </row>
    <row r="71" spans="2:8">
      <c r="C71" s="8" t="s">
        <v>31</v>
      </c>
      <c r="D71" s="8" t="s">
        <v>215</v>
      </c>
      <c r="E71" s="8" t="s">
        <v>216</v>
      </c>
    </row>
    <row r="72" spans="2:8">
      <c r="C72" s="8" t="s">
        <v>161</v>
      </c>
      <c r="D72" s="8" t="s">
        <v>217</v>
      </c>
      <c r="E72" s="8" t="s">
        <v>218</v>
      </c>
    </row>
    <row r="73" spans="2:8">
      <c r="C73" s="8" t="s">
        <v>35</v>
      </c>
      <c r="D73" s="8" t="s">
        <v>219</v>
      </c>
      <c r="E73" s="8" t="s">
        <v>208</v>
      </c>
      <c r="H73" t="s">
        <v>402</v>
      </c>
    </row>
    <row r="74" spans="2:8">
      <c r="C74" s="8" t="s">
        <v>37</v>
      </c>
      <c r="D74" s="8" t="s">
        <v>209</v>
      </c>
      <c r="E74" s="8" t="s">
        <v>210</v>
      </c>
    </row>
    <row r="75" spans="2:8">
      <c r="C75" s="8" t="s">
        <v>39</v>
      </c>
      <c r="D75" s="8" t="s">
        <v>211</v>
      </c>
      <c r="E75" s="8" t="s">
        <v>368</v>
      </c>
    </row>
    <row r="76" spans="2:8">
      <c r="C76" s="8" t="s">
        <v>41</v>
      </c>
      <c r="D76" s="8" t="s">
        <v>212</v>
      </c>
      <c r="E76" s="8" t="s">
        <v>213</v>
      </c>
    </row>
    <row r="77" spans="2:8">
      <c r="C77" s="8" t="s">
        <v>47</v>
      </c>
      <c r="D77" s="8" t="s">
        <v>214</v>
      </c>
      <c r="E77" s="8" t="s">
        <v>215</v>
      </c>
    </row>
    <row r="78" spans="2:8">
      <c r="C78" s="8" t="s">
        <v>49</v>
      </c>
      <c r="D78" s="8" t="s">
        <v>216</v>
      </c>
      <c r="E78" s="8" t="s">
        <v>217</v>
      </c>
    </row>
    <row r="79" spans="2:8">
      <c r="C79" s="8" t="s">
        <v>51</v>
      </c>
      <c r="D79" s="8" t="s">
        <v>218</v>
      </c>
      <c r="E79" s="8" t="s">
        <v>219</v>
      </c>
      <c r="H79" t="s">
        <v>403</v>
      </c>
    </row>
    <row r="80" spans="2:8">
      <c r="C80" s="8" t="s">
        <v>54</v>
      </c>
      <c r="D80" s="8" t="s">
        <v>208</v>
      </c>
      <c r="E80" s="8" t="s">
        <v>210</v>
      </c>
    </row>
    <row r="81" spans="3:8">
      <c r="C81" s="8" t="s">
        <v>56</v>
      </c>
      <c r="D81" s="8" t="s">
        <v>209</v>
      </c>
      <c r="E81" s="8" t="s">
        <v>211</v>
      </c>
    </row>
    <row r="82" spans="3:8">
      <c r="C82" s="8" t="s">
        <v>58</v>
      </c>
      <c r="D82" s="8" t="s">
        <v>368</v>
      </c>
      <c r="E82" s="8" t="s">
        <v>213</v>
      </c>
    </row>
    <row r="83" spans="3:8">
      <c r="C83" s="8" t="s">
        <v>60</v>
      </c>
      <c r="D83" s="8" t="s">
        <v>214</v>
      </c>
      <c r="E83" s="8" t="s">
        <v>212</v>
      </c>
    </row>
    <row r="84" spans="3:8">
      <c r="C84" s="8" t="s">
        <v>62</v>
      </c>
      <c r="D84" s="8" t="s">
        <v>215</v>
      </c>
      <c r="E84" s="8" t="s">
        <v>217</v>
      </c>
    </row>
    <row r="85" spans="3:8">
      <c r="C85" s="8" t="s">
        <v>64</v>
      </c>
      <c r="D85" s="8" t="s">
        <v>218</v>
      </c>
      <c r="E85" s="8" t="s">
        <v>216</v>
      </c>
    </row>
    <row r="86" spans="3:8">
      <c r="C86" s="8" t="s">
        <v>66</v>
      </c>
      <c r="D86" s="8" t="s">
        <v>219</v>
      </c>
      <c r="E86" s="8" t="s">
        <v>209</v>
      </c>
      <c r="H86" t="s">
        <v>405</v>
      </c>
    </row>
    <row r="87" spans="3:8">
      <c r="C87" s="8" t="s">
        <v>68</v>
      </c>
      <c r="D87" s="8" t="s">
        <v>211</v>
      </c>
      <c r="E87" s="8" t="s">
        <v>208</v>
      </c>
    </row>
    <row r="88" spans="3:8">
      <c r="C88" s="8" t="s">
        <v>70</v>
      </c>
      <c r="D88" s="8" t="s">
        <v>210</v>
      </c>
      <c r="E88" s="8" t="s">
        <v>368</v>
      </c>
    </row>
    <row r="89" spans="3:8">
      <c r="C89" s="8" t="s">
        <v>72</v>
      </c>
      <c r="D89" s="8" t="s">
        <v>212</v>
      </c>
      <c r="E89" s="8" t="s">
        <v>215</v>
      </c>
    </row>
    <row r="90" spans="3:8">
      <c r="C90" s="8" t="s">
        <v>74</v>
      </c>
      <c r="D90" s="8" t="s">
        <v>213</v>
      </c>
      <c r="E90" s="8" t="s">
        <v>216</v>
      </c>
    </row>
    <row r="91" spans="3:8">
      <c r="C91" s="8" t="s">
        <v>76</v>
      </c>
      <c r="D91" s="8" t="s">
        <v>217</v>
      </c>
      <c r="E91" s="8" t="s">
        <v>214</v>
      </c>
    </row>
    <row r="92" spans="3:8">
      <c r="C92" s="8" t="s">
        <v>79</v>
      </c>
      <c r="D92" s="8" t="s">
        <v>208</v>
      </c>
      <c r="E92" s="8" t="s">
        <v>218</v>
      </c>
    </row>
    <row r="93" spans="3:8">
      <c r="C93" s="8" t="s">
        <v>81</v>
      </c>
      <c r="D93" s="8" t="s">
        <v>210</v>
      </c>
      <c r="E93" s="8" t="s">
        <v>219</v>
      </c>
      <c r="H93" t="s">
        <v>407</v>
      </c>
    </row>
    <row r="94" spans="3:8">
      <c r="C94" s="8" t="s">
        <v>83</v>
      </c>
      <c r="D94" s="8" t="s">
        <v>209</v>
      </c>
      <c r="E94" s="8" t="s">
        <v>368</v>
      </c>
    </row>
    <row r="95" spans="3:8">
      <c r="C95" s="8" t="s">
        <v>85</v>
      </c>
      <c r="D95" s="8" t="s">
        <v>212</v>
      </c>
      <c r="E95" s="8" t="s">
        <v>211</v>
      </c>
    </row>
    <row r="96" spans="3:8">
      <c r="C96" s="8" t="s">
        <v>87</v>
      </c>
      <c r="D96" s="8" t="s">
        <v>215</v>
      </c>
      <c r="E96" s="8" t="s">
        <v>213</v>
      </c>
    </row>
    <row r="97" spans="3:8">
      <c r="C97" s="8" t="s">
        <v>89</v>
      </c>
      <c r="D97" s="8" t="s">
        <v>214</v>
      </c>
      <c r="E97" s="8" t="s">
        <v>216</v>
      </c>
    </row>
    <row r="98" spans="3:8">
      <c r="C98" s="8" t="s">
        <v>91</v>
      </c>
      <c r="D98" s="8" t="s">
        <v>219</v>
      </c>
      <c r="E98" s="8" t="s">
        <v>217</v>
      </c>
      <c r="H98" t="s">
        <v>408</v>
      </c>
    </row>
    <row r="99" spans="3:8">
      <c r="C99" s="8" t="s">
        <v>93</v>
      </c>
      <c r="D99" s="8" t="s">
        <v>218</v>
      </c>
      <c r="E99" s="8" t="s">
        <v>209</v>
      </c>
    </row>
    <row r="100" spans="3:8">
      <c r="C100" s="8" t="s">
        <v>95</v>
      </c>
      <c r="D100" s="8" t="s">
        <v>368</v>
      </c>
      <c r="E100" s="8" t="s">
        <v>208</v>
      </c>
    </row>
    <row r="101" spans="3:8">
      <c r="C101" s="8" t="s">
        <v>97</v>
      </c>
      <c r="D101" s="8" t="s">
        <v>210</v>
      </c>
      <c r="E101" s="8" t="s">
        <v>212</v>
      </c>
    </row>
    <row r="102" spans="3:8">
      <c r="C102" s="8" t="s">
        <v>99</v>
      </c>
      <c r="D102" s="8" t="s">
        <v>211</v>
      </c>
      <c r="E102" s="8" t="s">
        <v>213</v>
      </c>
    </row>
    <row r="103" spans="3:8">
      <c r="C103" s="8" t="s">
        <v>101</v>
      </c>
      <c r="D103" s="8" t="s">
        <v>219</v>
      </c>
      <c r="E103" s="8" t="s">
        <v>214</v>
      </c>
      <c r="H103" t="s">
        <v>410</v>
      </c>
    </row>
    <row r="104" spans="3:8">
      <c r="C104" s="8" t="s">
        <v>103</v>
      </c>
      <c r="D104" s="8" t="s">
        <v>215</v>
      </c>
      <c r="E104" s="8" t="s">
        <v>218</v>
      </c>
    </row>
    <row r="105" spans="3:8">
      <c r="C105" s="8" t="s">
        <v>105</v>
      </c>
      <c r="D105" s="8" t="s">
        <v>216</v>
      </c>
      <c r="E105" s="8" t="s">
        <v>209</v>
      </c>
    </row>
    <row r="106" spans="3:8">
      <c r="C106" s="8" t="s">
        <v>109</v>
      </c>
      <c r="D106" s="8" t="s">
        <v>217</v>
      </c>
      <c r="E106" s="8" t="s">
        <v>208</v>
      </c>
    </row>
    <row r="107" spans="3:8">
      <c r="C107" s="8" t="s">
        <v>107</v>
      </c>
      <c r="D107" s="8" t="s">
        <v>213</v>
      </c>
      <c r="E107" s="8" t="s">
        <v>210</v>
      </c>
    </row>
    <row r="108" spans="3:8">
      <c r="C108" s="8" t="s">
        <v>112</v>
      </c>
      <c r="D108" s="8" t="s">
        <v>214</v>
      </c>
      <c r="E108" s="8" t="s">
        <v>211</v>
      </c>
    </row>
    <row r="109" spans="3:8">
      <c r="C109" s="8" t="s">
        <v>114</v>
      </c>
      <c r="D109" s="8" t="s">
        <v>368</v>
      </c>
      <c r="E109" s="8" t="s">
        <v>215</v>
      </c>
    </row>
    <row r="110" spans="3:8">
      <c r="C110" s="8" t="s">
        <v>116</v>
      </c>
      <c r="D110" s="8" t="s">
        <v>212</v>
      </c>
      <c r="E110" s="8" t="s">
        <v>216</v>
      </c>
    </row>
    <row r="111" spans="3:8">
      <c r="C111" s="8" t="s">
        <v>118</v>
      </c>
      <c r="D111" s="8" t="s">
        <v>209</v>
      </c>
      <c r="E111" s="8" t="s">
        <v>217</v>
      </c>
    </row>
    <row r="112" spans="3:8">
      <c r="C112" s="8" t="s">
        <v>119</v>
      </c>
      <c r="D112" s="8" t="s">
        <v>218</v>
      </c>
      <c r="E112" s="8" t="s">
        <v>210</v>
      </c>
    </row>
    <row r="113" spans="3:13">
      <c r="C113" s="8" t="s">
        <v>120</v>
      </c>
      <c r="D113" s="8" t="s">
        <v>219</v>
      </c>
      <c r="E113" s="8" t="s">
        <v>211</v>
      </c>
      <c r="H113" t="s">
        <v>411</v>
      </c>
    </row>
    <row r="114" spans="3:13">
      <c r="C114" s="8" t="s">
        <v>121</v>
      </c>
      <c r="D114" s="8" t="s">
        <v>208</v>
      </c>
      <c r="E114" s="8" t="s">
        <v>213</v>
      </c>
    </row>
    <row r="115" spans="3:13">
      <c r="C115" s="8" t="s">
        <v>122</v>
      </c>
      <c r="D115" s="8" t="s">
        <v>214</v>
      </c>
      <c r="E115" s="8" t="s">
        <v>209</v>
      </c>
    </row>
    <row r="116" spans="3:13">
      <c r="C116" s="8" t="s">
        <v>124</v>
      </c>
      <c r="D116" s="8" t="s">
        <v>216</v>
      </c>
      <c r="E116" s="8" t="s">
        <v>368</v>
      </c>
    </row>
    <row r="117" spans="3:13">
      <c r="C117" s="8" t="s">
        <v>123</v>
      </c>
      <c r="D117" s="8" t="s">
        <v>217</v>
      </c>
      <c r="E117" s="8" t="s">
        <v>212</v>
      </c>
    </row>
    <row r="118" spans="3:13">
      <c r="C118" s="8" t="s">
        <v>125</v>
      </c>
      <c r="D118" s="8" t="s">
        <v>215</v>
      </c>
      <c r="E118" s="8" t="s">
        <v>219</v>
      </c>
      <c r="H118" t="s">
        <v>412</v>
      </c>
    </row>
    <row r="119" spans="3:13">
      <c r="C119" s="8" t="s">
        <v>126</v>
      </c>
      <c r="D119" s="8" t="s">
        <v>211</v>
      </c>
      <c r="E119" s="8" t="s">
        <v>218</v>
      </c>
    </row>
    <row r="120" spans="3:13">
      <c r="C120" s="8" t="s">
        <v>127</v>
      </c>
      <c r="D120" s="8" t="s">
        <v>210</v>
      </c>
      <c r="E120" s="8" t="s">
        <v>214</v>
      </c>
    </row>
    <row r="121" spans="3:13">
      <c r="C121" s="8" t="s">
        <v>128</v>
      </c>
      <c r="D121" s="8" t="s">
        <v>216</v>
      </c>
      <c r="E121" s="8" t="s">
        <v>208</v>
      </c>
    </row>
    <row r="122" spans="3:13">
      <c r="C122" s="8" t="s">
        <v>130</v>
      </c>
      <c r="D122" s="8" t="s">
        <v>213</v>
      </c>
      <c r="E122" s="8" t="s">
        <v>209</v>
      </c>
    </row>
    <row r="123" spans="3:13">
      <c r="C123" s="8" t="s">
        <v>131</v>
      </c>
      <c r="D123" s="8" t="s">
        <v>217</v>
      </c>
      <c r="E123" s="8" t="s">
        <v>368</v>
      </c>
    </row>
    <row r="124" spans="3:13">
      <c r="C124" s="8" t="s">
        <v>132</v>
      </c>
      <c r="D124" s="8" t="s">
        <v>212</v>
      </c>
      <c r="E124" s="8" t="s">
        <v>219</v>
      </c>
      <c r="H124" s="52" t="s">
        <v>413</v>
      </c>
    </row>
    <row r="125" spans="3:13">
      <c r="C125" s="8" t="s">
        <v>133</v>
      </c>
      <c r="D125" s="8" t="s">
        <v>211</v>
      </c>
      <c r="E125" s="8" t="s">
        <v>215</v>
      </c>
    </row>
    <row r="126" spans="3:13">
      <c r="C126" s="8" t="s">
        <v>135</v>
      </c>
      <c r="D126" s="8" t="s">
        <v>218</v>
      </c>
      <c r="E126" s="8" t="s">
        <v>214</v>
      </c>
    </row>
    <row r="127" spans="3:13">
      <c r="C127" s="8" t="s">
        <v>134</v>
      </c>
      <c r="D127" s="8" t="s">
        <v>216</v>
      </c>
      <c r="E127" s="8" t="s">
        <v>210</v>
      </c>
    </row>
    <row r="128" spans="3:13">
      <c r="C128" s="8" t="s">
        <v>136</v>
      </c>
      <c r="D128" s="8" t="s">
        <v>208</v>
      </c>
      <c r="E128" s="8" t="s">
        <v>212</v>
      </c>
      <c r="K128" s="9" t="s">
        <v>156</v>
      </c>
      <c r="M128" s="7" t="s">
        <v>18</v>
      </c>
    </row>
    <row r="129" spans="3:13">
      <c r="C129" s="8" t="s">
        <v>137</v>
      </c>
      <c r="D129" s="8" t="s">
        <v>368</v>
      </c>
      <c r="E129" s="8" t="s">
        <v>219</v>
      </c>
      <c r="H129" t="s">
        <v>404</v>
      </c>
      <c r="K129" s="8" t="s">
        <v>247</v>
      </c>
      <c r="M129" s="8" t="s">
        <v>246</v>
      </c>
    </row>
    <row r="130" spans="3:13" ht="14.25" thickBot="1">
      <c r="C130" s="8" t="s">
        <v>138</v>
      </c>
      <c r="D130" s="8" t="s">
        <v>213</v>
      </c>
      <c r="E130" s="8" t="s">
        <v>217</v>
      </c>
      <c r="K130" s="8" t="s">
        <v>228</v>
      </c>
      <c r="M130" s="8" t="s">
        <v>248</v>
      </c>
    </row>
    <row r="131" spans="3:13" ht="15" thickTop="1" thickBot="1">
      <c r="C131" s="8" t="s">
        <v>139</v>
      </c>
      <c r="D131" s="8" t="s">
        <v>209</v>
      </c>
      <c r="E131" s="8" t="s">
        <v>215</v>
      </c>
      <c r="K131" s="8" t="s">
        <v>250</v>
      </c>
      <c r="M131" s="35" t="s">
        <v>249</v>
      </c>
    </row>
    <row r="132" spans="3:13" ht="15" thickTop="1" thickBot="1">
      <c r="C132" s="8" t="s">
        <v>140</v>
      </c>
      <c r="D132" s="8" t="s">
        <v>212</v>
      </c>
      <c r="E132" s="8" t="s">
        <v>218</v>
      </c>
      <c r="K132" s="29" t="s">
        <v>230</v>
      </c>
      <c r="M132" s="31" t="s">
        <v>229</v>
      </c>
    </row>
    <row r="133" spans="3:13" ht="14.25" thickTop="1">
      <c r="C133" s="8" t="s">
        <v>141</v>
      </c>
      <c r="D133" s="8" t="s">
        <v>211</v>
      </c>
      <c r="E133" s="8" t="s">
        <v>216</v>
      </c>
      <c r="K133" s="31" t="s">
        <v>251</v>
      </c>
      <c r="M133" s="9" t="s">
        <v>0</v>
      </c>
    </row>
    <row r="134" spans="3:13" ht="14.25" thickBot="1">
      <c r="C134" s="8" t="s">
        <v>162</v>
      </c>
      <c r="D134" s="8" t="s">
        <v>214</v>
      </c>
      <c r="E134" s="8" t="s">
        <v>208</v>
      </c>
      <c r="K134" s="9" t="s">
        <v>253</v>
      </c>
      <c r="M134" s="29" t="s">
        <v>252</v>
      </c>
    </row>
    <row r="135" spans="3:13" ht="14.25" thickTop="1">
      <c r="C135" s="8" t="s">
        <v>143</v>
      </c>
      <c r="D135" s="8" t="s">
        <v>219</v>
      </c>
      <c r="E135" s="8" t="s">
        <v>213</v>
      </c>
      <c r="H135" t="s">
        <v>406</v>
      </c>
      <c r="K135" s="9" t="s">
        <v>231</v>
      </c>
      <c r="M135" s="31" t="s">
        <v>1</v>
      </c>
    </row>
    <row r="136" spans="3:13" ht="14.25" thickBot="1">
      <c r="C136" s="8" t="s">
        <v>144</v>
      </c>
      <c r="D136" s="8" t="s">
        <v>218</v>
      </c>
      <c r="E136" s="8" t="s">
        <v>368</v>
      </c>
      <c r="K136" s="29" t="s">
        <v>232</v>
      </c>
      <c r="M136" s="9" t="s">
        <v>2</v>
      </c>
    </row>
    <row r="137" spans="3:13" ht="15" thickTop="1" thickBot="1">
      <c r="C137" s="8" t="s">
        <v>145</v>
      </c>
      <c r="D137" s="8" t="s">
        <v>215</v>
      </c>
      <c r="E137" s="8" t="s">
        <v>210</v>
      </c>
      <c r="K137" s="32" t="s">
        <v>234</v>
      </c>
      <c r="M137" s="29" t="s">
        <v>233</v>
      </c>
    </row>
    <row r="138" spans="3:13" ht="14.25" thickTop="1">
      <c r="C138" s="8" t="s">
        <v>146</v>
      </c>
      <c r="D138" s="8" t="s">
        <v>209</v>
      </c>
      <c r="E138" s="8" t="s">
        <v>212</v>
      </c>
      <c r="K138" s="28" t="s">
        <v>254</v>
      </c>
      <c r="M138" s="31" t="s">
        <v>3</v>
      </c>
    </row>
    <row r="139" spans="3:13">
      <c r="C139" s="8" t="s">
        <v>147</v>
      </c>
      <c r="D139" s="8" t="s">
        <v>217</v>
      </c>
      <c r="E139" s="8" t="s">
        <v>211</v>
      </c>
      <c r="K139" s="9" t="s">
        <v>164</v>
      </c>
      <c r="M139" s="9" t="s">
        <v>372</v>
      </c>
    </row>
    <row r="140" spans="3:13" ht="14.25" thickBot="1">
      <c r="C140" s="8" t="s">
        <v>149</v>
      </c>
      <c r="D140" s="8" t="s">
        <v>216</v>
      </c>
      <c r="E140" s="8" t="s">
        <v>219</v>
      </c>
      <c r="H140" t="s">
        <v>409</v>
      </c>
      <c r="K140" s="9" t="s">
        <v>255</v>
      </c>
      <c r="M140" s="29" t="s">
        <v>4</v>
      </c>
    </row>
    <row r="141" spans="3:13" ht="15" thickTop="1" thickBot="1">
      <c r="C141" s="8" t="s">
        <v>148</v>
      </c>
      <c r="D141" s="8" t="s">
        <v>368</v>
      </c>
      <c r="E141" s="8" t="s">
        <v>214</v>
      </c>
      <c r="K141" s="29" t="s">
        <v>235</v>
      </c>
      <c r="M141" s="31" t="s">
        <v>5</v>
      </c>
    </row>
    <row r="142" spans="3:13" ht="14.25" thickTop="1">
      <c r="C142" s="8" t="s">
        <v>150</v>
      </c>
      <c r="D142" s="8" t="s">
        <v>213</v>
      </c>
      <c r="E142" s="8" t="s">
        <v>218</v>
      </c>
      <c r="K142" s="31" t="s">
        <v>236</v>
      </c>
      <c r="M142" s="9" t="s">
        <v>6</v>
      </c>
    </row>
    <row r="143" spans="3:13" ht="14.25" thickBot="1">
      <c r="C143" s="8" t="s">
        <v>151</v>
      </c>
      <c r="D143" s="8" t="s">
        <v>208</v>
      </c>
      <c r="E143" s="8" t="s">
        <v>215</v>
      </c>
      <c r="K143" s="9" t="s">
        <v>237</v>
      </c>
      <c r="M143" s="29" t="s">
        <v>7</v>
      </c>
    </row>
    <row r="144" spans="3:13" ht="15" thickTop="1" thickBot="1">
      <c r="C144" s="8" t="s">
        <v>152</v>
      </c>
      <c r="D144" s="8" t="s">
        <v>210</v>
      </c>
      <c r="E144" s="8" t="s">
        <v>217</v>
      </c>
      <c r="K144" s="9" t="s">
        <v>238</v>
      </c>
      <c r="M144" s="35" t="s">
        <v>8</v>
      </c>
    </row>
    <row r="145" spans="2:13" ht="15" thickTop="1" thickBot="1">
      <c r="B145">
        <v>62</v>
      </c>
      <c r="K145" s="29" t="s">
        <v>165</v>
      </c>
      <c r="M145" s="31" t="s">
        <v>239</v>
      </c>
    </row>
    <row r="146" spans="2:13" ht="14.25" thickTop="1">
      <c r="B146">
        <v>78</v>
      </c>
      <c r="K146" s="31" t="s">
        <v>240</v>
      </c>
      <c r="M146" s="9" t="s">
        <v>9</v>
      </c>
    </row>
    <row r="147" spans="2:13" ht="14.25" thickBot="1">
      <c r="B147">
        <f>SUM(B145:B146)</f>
        <v>140</v>
      </c>
      <c r="K147" s="9" t="s">
        <v>241</v>
      </c>
      <c r="M147" s="29" t="s">
        <v>10</v>
      </c>
    </row>
    <row r="148" spans="2:13" ht="14.25" thickTop="1">
      <c r="K148" s="9" t="s">
        <v>243</v>
      </c>
      <c r="M148" s="31" t="s">
        <v>242</v>
      </c>
    </row>
    <row r="149" spans="2:13" ht="14.25" thickBot="1">
      <c r="K149" s="29" t="s">
        <v>257</v>
      </c>
      <c r="M149" s="9" t="s">
        <v>256</v>
      </c>
    </row>
    <row r="150" spans="2:13" ht="15" thickTop="1" thickBot="1">
      <c r="K150" s="31" t="s">
        <v>19</v>
      </c>
      <c r="M150" s="27" t="s">
        <v>221</v>
      </c>
    </row>
    <row r="151" spans="2:13" ht="14.25" thickTop="1">
      <c r="K151" s="9" t="s">
        <v>259</v>
      </c>
      <c r="M151" s="31" t="s">
        <v>258</v>
      </c>
    </row>
    <row r="152" spans="2:13">
      <c r="K152" s="9" t="s">
        <v>261</v>
      </c>
      <c r="M152" s="9" t="s">
        <v>260</v>
      </c>
    </row>
    <row r="153" spans="2:13" ht="14.25" thickBot="1">
      <c r="K153" s="29" t="s">
        <v>11</v>
      </c>
      <c r="M153" s="29" t="s">
        <v>262</v>
      </c>
    </row>
    <row r="154" spans="2:13" ht="15" thickTop="1" thickBot="1">
      <c r="K154" s="35" t="s">
        <v>264</v>
      </c>
      <c r="M154" s="31" t="s">
        <v>263</v>
      </c>
    </row>
    <row r="155" spans="2:13" ht="14.25" thickTop="1">
      <c r="K155" s="31" t="s">
        <v>266</v>
      </c>
      <c r="M155" s="9" t="s">
        <v>265</v>
      </c>
    </row>
    <row r="156" spans="2:13" ht="14.25" thickBot="1">
      <c r="K156" s="9" t="s">
        <v>267</v>
      </c>
      <c r="M156" s="29" t="s">
        <v>13</v>
      </c>
    </row>
    <row r="157" spans="2:13" ht="15" thickTop="1" thickBot="1">
      <c r="K157" s="9" t="s">
        <v>269</v>
      </c>
      <c r="M157" s="35" t="s">
        <v>268</v>
      </c>
    </row>
    <row r="158" spans="2:13" ht="15" thickTop="1" thickBot="1">
      <c r="K158" s="29" t="s">
        <v>271</v>
      </c>
      <c r="M158" s="31" t="s">
        <v>270</v>
      </c>
    </row>
    <row r="159" spans="2:13" ht="14.25" thickTop="1">
      <c r="K159" s="31" t="s">
        <v>14</v>
      </c>
      <c r="M159" s="9" t="s">
        <v>272</v>
      </c>
    </row>
    <row r="160" spans="2:13" ht="14.25" thickBot="1">
      <c r="K160" s="9" t="s">
        <v>274</v>
      </c>
      <c r="M160" s="29" t="s">
        <v>273</v>
      </c>
    </row>
    <row r="161" spans="11:13" ht="14.25" thickTop="1">
      <c r="K161" s="9" t="s">
        <v>222</v>
      </c>
      <c r="M161" s="25" t="s">
        <v>244</v>
      </c>
    </row>
    <row r="162" spans="11:13" ht="14.25" thickBot="1">
      <c r="K162" s="29" t="s">
        <v>276</v>
      </c>
      <c r="M162" s="9" t="s">
        <v>275</v>
      </c>
    </row>
    <row r="163" spans="11:13" ht="14.25" thickTop="1">
      <c r="K163" s="31" t="s">
        <v>278</v>
      </c>
      <c r="M163" s="9" t="s">
        <v>277</v>
      </c>
    </row>
    <row r="164" spans="11:13">
      <c r="K164" s="9" t="s">
        <v>280</v>
      </c>
      <c r="M164" s="9" t="s">
        <v>279</v>
      </c>
    </row>
    <row r="165" spans="11:13">
      <c r="K165" s="9" t="s">
        <v>282</v>
      </c>
      <c r="M165" s="9" t="s">
        <v>281</v>
      </c>
    </row>
    <row r="166" spans="11:13" ht="14.25" thickBot="1">
      <c r="K166" s="29" t="s">
        <v>284</v>
      </c>
      <c r="M166" s="29" t="s">
        <v>283</v>
      </c>
    </row>
    <row r="167" spans="11:13" ht="14.25" thickTop="1">
      <c r="K167" s="31" t="s">
        <v>285</v>
      </c>
      <c r="M167" s="28" t="s">
        <v>376</v>
      </c>
    </row>
    <row r="168" spans="11:13">
      <c r="K168" s="9" t="s">
        <v>305</v>
      </c>
      <c r="M168" s="21" t="s">
        <v>304</v>
      </c>
    </row>
    <row r="169" spans="11:13" ht="14.25" thickBot="1">
      <c r="K169" s="9" t="s">
        <v>307</v>
      </c>
      <c r="M169" s="29" t="s">
        <v>306</v>
      </c>
    </row>
    <row r="170" spans="11:13" ht="14.25" thickTop="1">
      <c r="K170" s="9" t="s">
        <v>309</v>
      </c>
      <c r="M170" s="31" t="s">
        <v>308</v>
      </c>
    </row>
    <row r="171" spans="11:13">
      <c r="K171" s="9" t="s">
        <v>311</v>
      </c>
      <c r="M171" s="9" t="s">
        <v>310</v>
      </c>
    </row>
    <row r="172" spans="11:13" ht="14.25" thickBot="1">
      <c r="K172" s="8" t="s">
        <v>224</v>
      </c>
      <c r="M172" s="29" t="s">
        <v>223</v>
      </c>
    </row>
    <row r="173" spans="11:13" ht="15" thickTop="1" thickBot="1">
      <c r="K173" s="29" t="s">
        <v>313</v>
      </c>
      <c r="M173" s="31" t="s">
        <v>312</v>
      </c>
    </row>
    <row r="174" spans="11:13" ht="15" thickTop="1" thickBot="1">
      <c r="K174" s="32" t="s">
        <v>314</v>
      </c>
      <c r="M174" s="9" t="s">
        <v>15</v>
      </c>
    </row>
    <row r="175" spans="11:13" ht="14.25" thickTop="1">
      <c r="K175" s="31" t="s">
        <v>316</v>
      </c>
      <c r="M175" s="9" t="s">
        <v>315</v>
      </c>
    </row>
    <row r="176" spans="11:13">
      <c r="K176" s="9" t="s">
        <v>319</v>
      </c>
      <c r="M176" s="9" t="s">
        <v>317</v>
      </c>
    </row>
    <row r="177" spans="8:13">
      <c r="K177" s="9" t="s">
        <v>320</v>
      </c>
      <c r="M177" s="9" t="s">
        <v>318</v>
      </c>
    </row>
    <row r="178" spans="8:13" ht="14.25" thickBot="1">
      <c r="K178" s="27" t="s">
        <v>322</v>
      </c>
      <c r="M178" s="9" t="s">
        <v>321</v>
      </c>
    </row>
    <row r="179" spans="8:13" ht="15" thickTop="1" thickBot="1">
      <c r="K179" s="25" t="s">
        <v>384</v>
      </c>
      <c r="M179" s="26" t="s">
        <v>383</v>
      </c>
    </row>
    <row r="180" spans="8:13" ht="15" thickTop="1" thickBot="1">
      <c r="K180" s="11" t="s">
        <v>382</v>
      </c>
      <c r="M180" s="32" t="s">
        <v>380</v>
      </c>
    </row>
    <row r="181" spans="8:13" ht="14.25" thickTop="1">
      <c r="K181" s="53"/>
      <c r="M181" s="28" t="s">
        <v>381</v>
      </c>
    </row>
    <row r="182" spans="8:13" ht="14.25" thickBot="1">
      <c r="K182" s="29" t="s">
        <v>16</v>
      </c>
      <c r="M182" s="11" t="s">
        <v>366</v>
      </c>
    </row>
    <row r="183" spans="8:13" ht="15" thickTop="1" thickBot="1">
      <c r="K183" s="31" t="s">
        <v>20</v>
      </c>
      <c r="M183" s="29" t="s">
        <v>373</v>
      </c>
    </row>
    <row r="184" spans="8:13" ht="14.25" thickTop="1">
      <c r="K184" s="11" t="s">
        <v>347</v>
      </c>
      <c r="M184" s="28" t="s">
        <v>346</v>
      </c>
    </row>
    <row r="185" spans="8:13" ht="14.25" thickBot="1">
      <c r="K185" s="26" t="s">
        <v>349</v>
      </c>
      <c r="M185" s="11" t="s">
        <v>348</v>
      </c>
    </row>
    <row r="186" spans="8:13" ht="15" thickTop="1" thickBot="1">
      <c r="K186" s="32" t="s">
        <v>351</v>
      </c>
      <c r="M186" s="11" t="s">
        <v>350</v>
      </c>
    </row>
    <row r="187" spans="8:13" ht="15" thickTop="1" thickBot="1">
      <c r="K187" s="32" t="s">
        <v>352</v>
      </c>
      <c r="M187" s="29" t="s">
        <v>374</v>
      </c>
    </row>
    <row r="188" spans="8:13" ht="14.25" thickTop="1">
      <c r="K188" s="28" t="s">
        <v>353</v>
      </c>
      <c r="M188" s="25" t="s">
        <v>226</v>
      </c>
    </row>
    <row r="189" spans="8:13">
      <c r="H189" s="2"/>
      <c r="K189" s="11" t="s">
        <v>354</v>
      </c>
      <c r="M189" s="8" t="s">
        <v>375</v>
      </c>
    </row>
    <row r="190" spans="8:13" ht="14.25" thickBot="1">
      <c r="H190" s="2"/>
      <c r="K190" s="26" t="s">
        <v>355</v>
      </c>
    </row>
    <row r="191" spans="8:13" ht="14.25" thickTop="1">
      <c r="H191" s="2"/>
      <c r="K191" s="31" t="s">
        <v>356</v>
      </c>
    </row>
    <row r="192" spans="8:13">
      <c r="H192" s="2"/>
      <c r="K192" s="11" t="s">
        <v>357</v>
      </c>
    </row>
    <row r="193" spans="11:11">
      <c r="K193" s="11" t="s">
        <v>358</v>
      </c>
    </row>
    <row r="194" spans="11:11">
      <c r="K194" s="9" t="s">
        <v>225</v>
      </c>
    </row>
    <row r="195" spans="11:11" ht="14.25" thickBot="1">
      <c r="K195" s="26" t="s">
        <v>359</v>
      </c>
    </row>
    <row r="196" spans="11:11" ht="14.25" thickTop="1">
      <c r="K196" s="28" t="s">
        <v>360</v>
      </c>
    </row>
    <row r="197" spans="11:11">
      <c r="K197" s="11" t="s">
        <v>361</v>
      </c>
    </row>
    <row r="198" spans="11:11" ht="14.25" thickBot="1">
      <c r="K198" s="29" t="s">
        <v>362</v>
      </c>
    </row>
    <row r="199" spans="11:11" ht="14.25" thickTop="1">
      <c r="K199" s="28" t="s">
        <v>363</v>
      </c>
    </row>
    <row r="200" spans="11:11">
      <c r="K200" s="11" t="s">
        <v>364</v>
      </c>
    </row>
    <row r="201" spans="11:11">
      <c r="K201" s="11" t="s">
        <v>365</v>
      </c>
    </row>
    <row r="202" spans="11:11">
      <c r="K202" s="11" t="s">
        <v>378</v>
      </c>
    </row>
    <row r="203" spans="11:11" ht="14.25" thickBot="1">
      <c r="K203" s="26" t="s">
        <v>379</v>
      </c>
    </row>
    <row r="204" spans="11:11" ht="14.25" thickTop="1">
      <c r="K204" s="25" t="s">
        <v>245</v>
      </c>
    </row>
    <row r="205" spans="11:11">
      <c r="K205" s="8" t="s">
        <v>227</v>
      </c>
    </row>
    <row r="206" spans="11:11" ht="14.25" thickBot="1">
      <c r="K206" s="34"/>
    </row>
    <row r="207" spans="11:11" ht="15" thickTop="1" thickBot="1">
      <c r="K207" s="32"/>
    </row>
    <row r="208" spans="11:11" ht="14.25" thickTop="1">
      <c r="K208" s="28"/>
    </row>
    <row r="209" spans="11:11">
      <c r="K209" s="11"/>
    </row>
    <row r="210" spans="11:11" ht="14.25" thickBot="1">
      <c r="K210" s="27"/>
    </row>
    <row r="211" spans="11:11" ht="14.25" thickTop="1">
      <c r="K211" s="31"/>
    </row>
    <row r="212" spans="11:11">
      <c r="K212" s="11"/>
    </row>
    <row r="213" spans="11:11" ht="14.25" thickBot="1">
      <c r="K213" s="26"/>
    </row>
    <row r="214" spans="11:11" ht="14.25" thickTop="1">
      <c r="K214" s="31"/>
    </row>
    <row r="215" spans="11:11">
      <c r="K215" s="11"/>
    </row>
    <row r="216" spans="11:11" ht="14.25" thickBot="1">
      <c r="K216" s="29"/>
    </row>
    <row r="217" spans="11:11" ht="15" thickTop="1" thickBot="1">
      <c r="K217" s="35"/>
    </row>
    <row r="218" spans="11:11" ht="14.25" thickTop="1">
      <c r="K218" s="28"/>
    </row>
    <row r="219" spans="11:11">
      <c r="K219" s="9"/>
    </row>
    <row r="220" spans="11:11" ht="14.25" thickBot="1">
      <c r="K220" s="27"/>
    </row>
    <row r="221" spans="11:11" ht="14.25" thickTop="1">
      <c r="K221" s="28"/>
    </row>
    <row r="222" spans="11:11">
      <c r="K222" s="11"/>
    </row>
    <row r="223" spans="11:11" ht="14.25" thickBot="1">
      <c r="K223" s="26"/>
    </row>
    <row r="224" spans="11:11" ht="14.25" thickTop="1">
      <c r="K224" s="28"/>
    </row>
    <row r="225" spans="11:11">
      <c r="K225" s="11"/>
    </row>
    <row r="226" spans="11:11" ht="14.25" thickBot="1">
      <c r="K226" s="26"/>
    </row>
    <row r="227" spans="11:11" ht="15" thickTop="1" thickBot="1">
      <c r="K227" s="35"/>
    </row>
    <row r="228" spans="11:11" ht="14.25" thickTop="1">
      <c r="K228" s="31"/>
    </row>
    <row r="229" spans="11:11">
      <c r="K229" s="8"/>
    </row>
    <row r="232" spans="11:11">
      <c r="K232">
        <v>139</v>
      </c>
    </row>
  </sheetData>
  <sortState ref="K66:K228">
    <sortCondition ref="K228"/>
  </sortState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5:B20"/>
  <sheetViews>
    <sheetView topLeftCell="A4" workbookViewId="0">
      <selection activeCell="G14" sqref="G14"/>
    </sheetView>
  </sheetViews>
  <sheetFormatPr defaultRowHeight="13.5"/>
  <cols>
    <col min="2" max="2" width="20.33203125" customWidth="1"/>
  </cols>
  <sheetData>
    <row r="5" spans="2:2" ht="15.75" customHeight="1">
      <c r="B5" s="45" t="s">
        <v>385</v>
      </c>
    </row>
    <row r="6" spans="2:2" ht="15.75" customHeight="1">
      <c r="B6" s="45" t="s">
        <v>386</v>
      </c>
    </row>
    <row r="7" spans="2:2" ht="15.75" customHeight="1">
      <c r="B7" s="45" t="s">
        <v>387</v>
      </c>
    </row>
    <row r="8" spans="2:2" ht="15.75" customHeight="1">
      <c r="B8" s="45" t="s">
        <v>388</v>
      </c>
    </row>
    <row r="9" spans="2:2" ht="15.75" customHeight="1">
      <c r="B9" s="45" t="s">
        <v>389</v>
      </c>
    </row>
    <row r="10" spans="2:2" ht="15.75" customHeight="1">
      <c r="B10" s="45" t="s">
        <v>390</v>
      </c>
    </row>
    <row r="11" spans="2:2" ht="15.75" customHeight="1">
      <c r="B11" s="45" t="s">
        <v>391</v>
      </c>
    </row>
    <row r="12" spans="2:2" ht="15.75" customHeight="1">
      <c r="B12" s="45" t="s">
        <v>392</v>
      </c>
    </row>
    <row r="13" spans="2:2" ht="15.75" customHeight="1">
      <c r="B13" s="45" t="s">
        <v>393</v>
      </c>
    </row>
    <row r="14" spans="2:2" ht="15.75" customHeight="1">
      <c r="B14" s="45" t="s">
        <v>394</v>
      </c>
    </row>
    <row r="15" spans="2:2" ht="15.75" customHeight="1">
      <c r="B15" s="45" t="s">
        <v>395</v>
      </c>
    </row>
    <row r="16" spans="2:2" ht="15.75" customHeight="1">
      <c r="B16" s="45" t="s">
        <v>396</v>
      </c>
    </row>
    <row r="17" spans="2:2" ht="15.75" customHeight="1">
      <c r="B17" s="45" t="s">
        <v>397</v>
      </c>
    </row>
    <row r="18" spans="2:2" ht="15.75" customHeight="1">
      <c r="B18" s="45" t="s">
        <v>398</v>
      </c>
    </row>
    <row r="19" spans="2:2" ht="15.75" customHeight="1">
      <c r="B19" s="45" t="s">
        <v>399</v>
      </c>
    </row>
    <row r="20" spans="2:2" ht="15.75" customHeight="1"/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일요리그 2,3부</vt:lpstr>
      <vt:lpstr>일요팀 - 2,3부</vt:lpstr>
      <vt:lpstr>Sheet1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</dc:creator>
  <cp:lastModifiedBy>young</cp:lastModifiedBy>
  <cp:lastPrinted>2013-02-02T06:05:10Z</cp:lastPrinted>
  <dcterms:created xsi:type="dcterms:W3CDTF">2013-01-18T16:01:48Z</dcterms:created>
  <dcterms:modified xsi:type="dcterms:W3CDTF">2013-02-03T13:26:32Z</dcterms:modified>
</cp:coreProperties>
</file>